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4" i="3" l="1"/>
  <c r="AS10" i="3"/>
  <c r="AQ10" i="3"/>
  <c r="AR10" i="3" s="1"/>
  <c r="AP10" i="3"/>
  <c r="AO10" i="3"/>
  <c r="AN10" i="3"/>
  <c r="AM10" i="3"/>
  <c r="AG10" i="3"/>
  <c r="K15" i="3" s="1"/>
  <c r="K16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I10" i="3"/>
  <c r="I14" i="3" s="1"/>
  <c r="H10" i="3"/>
  <c r="H14" i="3" s="1"/>
  <c r="G10" i="3"/>
  <c r="G14" i="3" s="1"/>
  <c r="F10" i="3"/>
  <c r="F14" i="3" s="1"/>
  <c r="E10" i="3"/>
  <c r="E14" i="3" s="1"/>
  <c r="E16" i="3" s="1"/>
  <c r="G16" i="3" l="1"/>
  <c r="F15" i="3"/>
  <c r="F16" i="3" s="1"/>
  <c r="H15" i="3"/>
  <c r="H16" i="3" s="1"/>
  <c r="M16" i="3" s="1"/>
  <c r="I16" i="3"/>
  <c r="J15" i="3"/>
  <c r="O15" i="3"/>
  <c r="M15" i="3"/>
  <c r="AF10" i="3"/>
  <c r="L15" i="3" l="1"/>
  <c r="N15" i="3"/>
  <c r="L16" i="3"/>
  <c r="N16" i="3"/>
  <c r="O16" i="3"/>
  <c r="J16" i="3"/>
</calcChain>
</file>

<file path=xl/sharedStrings.xml><?xml version="1.0" encoding="utf-8"?>
<sst xmlns="http://schemas.openxmlformats.org/spreadsheetml/2006/main" count="87" uniqueCount="39">
  <si>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</si>
  <si>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</si>
  <si>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</si>
  <si>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</si>
  <si>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</si>
  <si>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</si>
  <si>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</si>
  <si>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</si>
  <si>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</si>
  <si>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</si>
  <si>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</si>
  <si>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</si>
  <si>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</si>
  <si>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</si>
  <si>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</si>
  <si>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</si>
  <si>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</si>
  <si>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</si>
  <si>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</si>
  <si>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Jere Halttunen</t>
  </si>
  <si>
    <t>6.</t>
  </si>
  <si>
    <t>RPL</t>
  </si>
  <si>
    <t>10.</t>
  </si>
  <si>
    <t>5.</t>
  </si>
  <si>
    <t>7.</t>
  </si>
  <si>
    <t>3.</t>
  </si>
  <si>
    <t>2.4.1998   Hyvinkää</t>
  </si>
  <si>
    <t>Tahko = Hyvinkään Tahko  (1915),  kasvattajaseura</t>
  </si>
  <si>
    <t>RPL = Riihimäen Pallonlyöjät  (1999)</t>
  </si>
  <si>
    <t xml:space="preserve">    Runkosarja TOP-10</t>
  </si>
  <si>
    <t>Jatkosarjat</t>
  </si>
  <si>
    <t xml:space="preserve">  Runkosarja TOP-10</t>
  </si>
  <si>
    <t>ka/l+t</t>
  </si>
  <si>
    <t>ka/kl</t>
  </si>
  <si>
    <t>Tarmo</t>
  </si>
  <si>
    <t>4.</t>
  </si>
  <si>
    <t>Tarmo = Ikaalisten Tarmo  (1908)</t>
  </si>
  <si>
    <t>JoKo</t>
  </si>
  <si>
    <t>JoKo = Jokioisten Koetus  (1902)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</si>
</sst>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29</v>
      </c>
      <c r="M2" s="22"/>
      <c r="N2" s="22"/>
      <c r="O2" s="28"/>
      <c r="P2" s="6"/>
      <c r="Q2" s="18" t="s">
        <v>30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31</v>
      </c>
      <c r="AI2" s="22"/>
      <c r="AJ2" s="22"/>
      <c r="AK2" s="28"/>
      <c r="AL2" s="6"/>
      <c r="AM2" s="18" t="s">
        <v>30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2015</v>
      </c>
      <c r="Y4" s="12" t="s">
        <v>20</v>
      </c>
      <c r="Z4" s="1" t="s">
        <v>21</v>
      </c>
      <c r="AA4" s="12">
        <v>18</v>
      </c>
      <c r="AB4" s="12">
        <v>1</v>
      </c>
      <c r="AC4" s="12">
        <v>30</v>
      </c>
      <c r="AD4" s="12">
        <v>4</v>
      </c>
      <c r="AE4" s="12">
        <v>58</v>
      </c>
      <c r="AF4" s="68">
        <v>0.48730000000000001</v>
      </c>
      <c r="AG4" s="10">
        <v>119</v>
      </c>
      <c r="AH4" s="7" t="s">
        <v>22</v>
      </c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2016</v>
      </c>
      <c r="Y5" s="12" t="s">
        <v>23</v>
      </c>
      <c r="Z5" s="1" t="s">
        <v>21</v>
      </c>
      <c r="AA5" s="12">
        <v>16</v>
      </c>
      <c r="AB5" s="12">
        <v>1</v>
      </c>
      <c r="AC5" s="12">
        <v>28</v>
      </c>
      <c r="AD5" s="12">
        <v>6</v>
      </c>
      <c r="AE5" s="12">
        <v>75</v>
      </c>
      <c r="AF5" s="68">
        <v>0.55549999999999999</v>
      </c>
      <c r="AG5" s="10">
        <v>135</v>
      </c>
      <c r="AH5" s="7" t="s">
        <v>24</v>
      </c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2017</v>
      </c>
      <c r="Y6" s="12" t="s">
        <v>25</v>
      </c>
      <c r="Z6" s="1" t="s">
        <v>21</v>
      </c>
      <c r="AA6" s="12">
        <v>16</v>
      </c>
      <c r="AB6" s="12">
        <v>1</v>
      </c>
      <c r="AC6" s="12">
        <v>17</v>
      </c>
      <c r="AD6" s="12">
        <v>11</v>
      </c>
      <c r="AE6" s="12">
        <v>55</v>
      </c>
      <c r="AF6" s="68">
        <v>0.54449999999999998</v>
      </c>
      <c r="AG6" s="10">
        <v>101</v>
      </c>
      <c r="AH6" s="56"/>
      <c r="AI6" s="56"/>
      <c r="AJ6" s="56"/>
      <c r="AK6" s="7"/>
      <c r="AL6" s="10"/>
      <c r="AM6" s="12">
        <v>3</v>
      </c>
      <c r="AN6" s="12">
        <v>0</v>
      </c>
      <c r="AO6" s="12">
        <v>3</v>
      </c>
      <c r="AP6" s="12">
        <v>0</v>
      </c>
      <c r="AQ6" s="12">
        <v>14</v>
      </c>
      <c r="AR6" s="57">
        <v>0.63629999999999998</v>
      </c>
      <c r="AS6" s="19">
        <v>22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2018</v>
      </c>
      <c r="Y7" s="12" t="s">
        <v>24</v>
      </c>
      <c r="Z7" s="1" t="s">
        <v>34</v>
      </c>
      <c r="AA7" s="12">
        <v>14</v>
      </c>
      <c r="AB7" s="12">
        <v>3</v>
      </c>
      <c r="AC7" s="12">
        <v>28</v>
      </c>
      <c r="AD7" s="12">
        <v>12</v>
      </c>
      <c r="AE7" s="12">
        <v>82</v>
      </c>
      <c r="AF7" s="68">
        <v>0.65590000000000004</v>
      </c>
      <c r="AG7" s="10">
        <v>125</v>
      </c>
      <c r="AH7" s="7" t="s">
        <v>35</v>
      </c>
      <c r="AI7" s="7"/>
      <c r="AJ7" s="7" t="s">
        <v>24</v>
      </c>
      <c r="AK7" s="7" t="s">
        <v>35</v>
      </c>
      <c r="AL7" s="10"/>
      <c r="AM7" s="1"/>
      <c r="AN7" s="1"/>
      <c r="AO7" s="1"/>
      <c r="AP7" s="1"/>
      <c r="AQ7" s="1"/>
      <c r="AR7" s="53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2019</v>
      </c>
      <c r="Y8" s="12" t="s">
        <v>35</v>
      </c>
      <c r="Z8" s="1" t="s">
        <v>34</v>
      </c>
      <c r="AA8" s="12">
        <v>12</v>
      </c>
      <c r="AB8" s="12">
        <v>0</v>
      </c>
      <c r="AC8" s="12">
        <v>24</v>
      </c>
      <c r="AD8" s="12">
        <v>3</v>
      </c>
      <c r="AE8" s="12">
        <v>38</v>
      </c>
      <c r="AF8" s="68">
        <v>0.49349999999999999</v>
      </c>
      <c r="AG8" s="19">
        <v>77</v>
      </c>
      <c r="AH8" s="41"/>
      <c r="AI8" s="7"/>
      <c r="AJ8" s="7"/>
      <c r="AK8" s="7"/>
      <c r="AM8" s="12"/>
      <c r="AN8" s="12"/>
      <c r="AO8" s="53"/>
      <c r="AP8" s="1"/>
      <c r="AQ8" s="1"/>
      <c r="AR8" s="53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2020</v>
      </c>
      <c r="Y9" s="12" t="s">
        <v>20</v>
      </c>
      <c r="Z9" s="1" t="s">
        <v>37</v>
      </c>
      <c r="AA9" s="12">
        <v>10</v>
      </c>
      <c r="AB9" s="12">
        <v>1</v>
      </c>
      <c r="AC9" s="12">
        <v>15</v>
      </c>
      <c r="AD9" s="12">
        <v>7</v>
      </c>
      <c r="AE9" s="12">
        <v>51</v>
      </c>
      <c r="AF9" s="32">
        <v>0.63749999999999996</v>
      </c>
      <c r="AG9" s="19">
        <v>80</v>
      </c>
      <c r="AH9" s="41"/>
      <c r="AI9" s="7"/>
      <c r="AJ9" s="7"/>
      <c r="AK9" s="7"/>
      <c r="AL9" s="10"/>
      <c r="AM9" s="1"/>
      <c r="AN9" s="1"/>
      <c r="AO9" s="13"/>
      <c r="AP9" s="12"/>
      <c r="AQ9" s="12"/>
      <c r="AR9" s="57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4" t="s">
        <v>13</v>
      </c>
      <c r="C10" s="65"/>
      <c r="D10" s="66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6" t="s">
        <v>13</v>
      </c>
      <c r="Y10" s="11"/>
      <c r="Z10" s="9"/>
      <c r="AA10" s="36">
        <f>SUM(AA4:AA9)</f>
        <v>86</v>
      </c>
      <c r="AB10" s="36">
        <f>SUM(AB4:AB9)</f>
        <v>7</v>
      </c>
      <c r="AC10" s="36">
        <f>SUM(AC4:AC9)</f>
        <v>142</v>
      </c>
      <c r="AD10" s="36">
        <f>SUM(AD4:AD9)</f>
        <v>43</v>
      </c>
      <c r="AE10" s="36">
        <f>SUM(AE4:AE9)</f>
        <v>359</v>
      </c>
      <c r="AF10" s="37">
        <f>PRODUCT(AE10/AG10)</f>
        <v>0.56357927786499218</v>
      </c>
      <c r="AG10" s="21">
        <f>SUM(AG4:AG9)</f>
        <v>637</v>
      </c>
      <c r="AH10" s="18"/>
      <c r="AI10" s="29"/>
      <c r="AJ10" s="42"/>
      <c r="AK10" s="43"/>
      <c r="AL10" s="10"/>
      <c r="AM10" s="36">
        <f>SUM(AM4:AM9)</f>
        <v>3</v>
      </c>
      <c r="AN10" s="36">
        <f>SUM(AN4:AN9)</f>
        <v>0</v>
      </c>
      <c r="AO10" s="36">
        <f>SUM(AO4:AO9)</f>
        <v>3</v>
      </c>
      <c r="AP10" s="36">
        <f>SUM(AP4:AP9)</f>
        <v>0</v>
      </c>
      <c r="AQ10" s="36">
        <f>SUM(AQ4:AQ9)</f>
        <v>14</v>
      </c>
      <c r="AR10" s="37">
        <f>PRODUCT(AQ10/AS10)</f>
        <v>0.63636363636363635</v>
      </c>
      <c r="AS10" s="39">
        <f>SUM(AS4:AS9)</f>
        <v>22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32</v>
      </c>
      <c r="O12" s="7" t="s">
        <v>33</v>
      </c>
      <c r="Q12" s="17"/>
      <c r="R12" s="17" t="s">
        <v>10</v>
      </c>
      <c r="S12" s="17"/>
      <c r="T12" s="55" t="s">
        <v>27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7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28</v>
      </c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7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16" t="s">
        <v>36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89</v>
      </c>
      <c r="F15" s="48">
        <f>PRODUCT(AB10+AN10)</f>
        <v>7</v>
      </c>
      <c r="G15" s="48">
        <f>PRODUCT(AC10+AO10)</f>
        <v>145</v>
      </c>
      <c r="H15" s="48">
        <f>PRODUCT(AD10+AP10)</f>
        <v>43</v>
      </c>
      <c r="I15" s="48">
        <f>PRODUCT(AE10+AQ10)</f>
        <v>373</v>
      </c>
      <c r="J15" s="67">
        <f>PRODUCT(I15/K15)</f>
        <v>0.56600910470409715</v>
      </c>
      <c r="K15" s="10">
        <f>PRODUCT(AG10+AS10)</f>
        <v>659</v>
      </c>
      <c r="L15" s="54">
        <f>PRODUCT((F15+G15)/E15)</f>
        <v>1.7078651685393258</v>
      </c>
      <c r="M15" s="54">
        <f>PRODUCT(H15/E15)</f>
        <v>0.48314606741573035</v>
      </c>
      <c r="N15" s="54">
        <f>PRODUCT((F15+G15+H15)/E15)</f>
        <v>2.191011235955056</v>
      </c>
      <c r="O15" s="54">
        <f>PRODUCT(I15/E15)</f>
        <v>4.191011235955056</v>
      </c>
      <c r="Q15" s="17"/>
      <c r="R15" s="17"/>
      <c r="S15" s="16"/>
      <c r="T15" s="55" t="s">
        <v>38</v>
      </c>
      <c r="U15" s="10"/>
      <c r="V15" s="10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89</v>
      </c>
      <c r="F16" s="48">
        <f t="shared" ref="F16:I16" si="0">SUM(F13:F15)</f>
        <v>7</v>
      </c>
      <c r="G16" s="48">
        <f t="shared" si="0"/>
        <v>145</v>
      </c>
      <c r="H16" s="48">
        <f t="shared" si="0"/>
        <v>43</v>
      </c>
      <c r="I16" s="48">
        <f t="shared" si="0"/>
        <v>373</v>
      </c>
      <c r="J16" s="67">
        <f>PRODUCT(I16/K16)</f>
        <v>0.56600910470409715</v>
      </c>
      <c r="K16" s="16">
        <f>SUM(K13:K15)</f>
        <v>659</v>
      </c>
      <c r="L16" s="54">
        <f>PRODUCT((F16+G16)/E16)</f>
        <v>1.7078651685393258</v>
      </c>
      <c r="M16" s="54">
        <f>PRODUCT(H16/E16)</f>
        <v>0.48314606741573035</v>
      </c>
      <c r="N16" s="54">
        <f>PRODUCT((F16+G16+H16)/E16)</f>
        <v>2.191011235955056</v>
      </c>
      <c r="O16" s="54">
        <f>PRODUCT(I16/E16)</f>
        <v>4.191011235955056</v>
      </c>
      <c r="Q16" s="10"/>
      <c r="R16" s="10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</sheetData>
  <sortState ref="X8:AN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2020-08-31T11:50:35Z</dcterms:modified>
</cp:coreProperties>
</file>