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R7" i="3" l="1"/>
  <c r="AS7" i="3" l="1"/>
  <c r="AQ7" i="3"/>
  <c r="AP7" i="3"/>
  <c r="AO7" i="3"/>
  <c r="AN7" i="3"/>
  <c r="AM7" i="3"/>
  <c r="AG7" i="3"/>
  <c r="K12" i="3" s="1"/>
  <c r="AE7" i="3"/>
  <c r="I12" i="3" s="1"/>
  <c r="AD7" i="3"/>
  <c r="AC7" i="3"/>
  <c r="G12" i="3" s="1"/>
  <c r="AB7" i="3"/>
  <c r="AA7" i="3"/>
  <c r="E12" i="3" s="1"/>
  <c r="W7" i="3"/>
  <c r="U7" i="3"/>
  <c r="T7" i="3"/>
  <c r="S7" i="3"/>
  <c r="R7" i="3"/>
  <c r="Q7" i="3"/>
  <c r="K7" i="3"/>
  <c r="K11" i="3" s="1"/>
  <c r="K13" i="3" s="1"/>
  <c r="I7" i="3"/>
  <c r="I11" i="3" s="1"/>
  <c r="H7" i="3"/>
  <c r="H11" i="3" s="1"/>
  <c r="G7" i="3"/>
  <c r="G11" i="3" s="1"/>
  <c r="G13" i="3" s="1"/>
  <c r="F7" i="3"/>
  <c r="F11" i="3" s="1"/>
  <c r="E7" i="3"/>
  <c r="E11" i="3" s="1"/>
  <c r="E13" i="3" s="1"/>
  <c r="F12" i="3" l="1"/>
  <c r="L12" i="3" s="1"/>
  <c r="H12" i="3"/>
  <c r="H13" i="3" s="1"/>
  <c r="M13" i="3" s="1"/>
  <c r="I13" i="3"/>
  <c r="J12" i="3"/>
  <c r="O12" i="3"/>
  <c r="N12" i="3"/>
  <c r="M12" i="3"/>
  <c r="AF7" i="3"/>
  <c r="F13" i="3" l="1"/>
  <c r="O13" i="3"/>
  <c r="J13" i="3"/>
  <c r="N13" i="3" l="1"/>
  <c r="L13" i="3"/>
</calcChain>
</file>

<file path=xl/sharedStrings.xml><?xml version="1.0" encoding="utf-8"?>
<sst xmlns="http://schemas.openxmlformats.org/spreadsheetml/2006/main" count="74" uniqueCount="32">
  <si>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</si>
  <si>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</si>
  <si>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</si>
  <si>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</si>
  <si>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</si>
  <si>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</si>
  <si>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</si>
  <si>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</si>
  <si>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</si>
  <si>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</si>
  <si>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</si>
  <si>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</si>
  <si>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</si>
  <si>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</si>
  <si>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</si>
  <si>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</si>
  <si>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</si>
  <si>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</si>
  <si>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</si>
  <si>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VäVi = Vähänkyrön Viesti  (1938)</t>
  </si>
  <si>
    <t>Tero Hakkari</t>
  </si>
  <si>
    <t>1.</t>
  </si>
  <si>
    <t>VäVi</t>
  </si>
  <si>
    <t>2.</t>
  </si>
  <si>
    <t>4.</t>
  </si>
  <si>
    <t>8.</t>
  </si>
  <si>
    <t>30.11.1979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</si>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</sst>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8"/>
      <c r="D2" s="59"/>
      <c r="E2" s="8" t="s">
        <v>7</v>
      </c>
      <c r="F2" s="22"/>
      <c r="G2" s="22"/>
      <c r="H2" s="22"/>
      <c r="I2" s="29"/>
      <c r="J2" s="9"/>
      <c r="K2" s="21"/>
      <c r="L2" s="18" t="s">
        <v>27</v>
      </c>
      <c r="M2" s="22"/>
      <c r="N2" s="22"/>
      <c r="O2" s="28"/>
      <c r="P2" s="6"/>
      <c r="Q2" s="18" t="s">
        <v>28</v>
      </c>
      <c r="R2" s="22"/>
      <c r="S2" s="22"/>
      <c r="T2" s="22"/>
      <c r="U2" s="29"/>
      <c r="V2" s="28"/>
      <c r="W2" s="6"/>
      <c r="X2" s="60" t="s">
        <v>12</v>
      </c>
      <c r="Y2" s="61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29</v>
      </c>
      <c r="AI2" s="22"/>
      <c r="AJ2" s="22"/>
      <c r="AK2" s="28"/>
      <c r="AL2" s="6"/>
      <c r="AM2" s="18" t="s">
        <v>28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2"/>
      <c r="W4" s="19"/>
      <c r="X4" s="12">
        <v>2001</v>
      </c>
      <c r="Y4" s="12" t="s">
        <v>21</v>
      </c>
      <c r="Z4" s="1" t="s">
        <v>22</v>
      </c>
      <c r="AA4" s="12">
        <v>17</v>
      </c>
      <c r="AB4" s="12">
        <v>0</v>
      </c>
      <c r="AC4" s="12">
        <v>16</v>
      </c>
      <c r="AD4" s="12">
        <v>1</v>
      </c>
      <c r="AE4" s="12">
        <v>21</v>
      </c>
      <c r="AF4" s="67">
        <v>0.38879999999999998</v>
      </c>
      <c r="AG4" s="10">
        <v>54</v>
      </c>
      <c r="AH4" s="56"/>
      <c r="AI4" s="56"/>
      <c r="AJ4" s="56"/>
      <c r="AK4" s="7"/>
      <c r="AL4" s="10"/>
      <c r="AM4" s="12">
        <v>12</v>
      </c>
      <c r="AN4" s="12">
        <v>1</v>
      </c>
      <c r="AO4" s="12">
        <v>8</v>
      </c>
      <c r="AP4" s="12">
        <v>1</v>
      </c>
      <c r="AQ4" s="12">
        <v>19</v>
      </c>
      <c r="AR4" s="68">
        <v>0.41299999999999998</v>
      </c>
      <c r="AS4" s="57">
        <v>46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2002</v>
      </c>
      <c r="Y5" s="12" t="s">
        <v>23</v>
      </c>
      <c r="Z5" s="1" t="s">
        <v>22</v>
      </c>
      <c r="AA5" s="12">
        <v>15</v>
      </c>
      <c r="AB5" s="12">
        <v>0</v>
      </c>
      <c r="AC5" s="12">
        <v>21</v>
      </c>
      <c r="AD5" s="12">
        <v>2</v>
      </c>
      <c r="AE5" s="12">
        <v>30</v>
      </c>
      <c r="AF5" s="67">
        <v>0.45450000000000002</v>
      </c>
      <c r="AG5" s="10">
        <v>66</v>
      </c>
      <c r="AH5" s="56"/>
      <c r="AI5" s="56"/>
      <c r="AJ5" s="56"/>
      <c r="AK5" s="7"/>
      <c r="AL5" s="10"/>
      <c r="AM5" s="12">
        <v>4</v>
      </c>
      <c r="AN5" s="12">
        <v>0</v>
      </c>
      <c r="AO5" s="12">
        <v>2</v>
      </c>
      <c r="AP5" s="12">
        <v>0</v>
      </c>
      <c r="AQ5" s="12">
        <v>3</v>
      </c>
      <c r="AR5" s="68">
        <v>0.23069999999999999</v>
      </c>
      <c r="AS5" s="57">
        <v>13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2003</v>
      </c>
      <c r="Y6" s="12" t="s">
        <v>24</v>
      </c>
      <c r="Z6" s="1" t="s">
        <v>22</v>
      </c>
      <c r="AA6" s="12">
        <v>16</v>
      </c>
      <c r="AB6" s="12">
        <v>0</v>
      </c>
      <c r="AC6" s="12">
        <v>27</v>
      </c>
      <c r="AD6" s="12">
        <v>1</v>
      </c>
      <c r="AE6" s="12">
        <v>33</v>
      </c>
      <c r="AF6" s="67">
        <v>0.50760000000000005</v>
      </c>
      <c r="AG6" s="10">
        <v>65</v>
      </c>
      <c r="AH6" s="7" t="s">
        <v>25</v>
      </c>
      <c r="AI6" s="56"/>
      <c r="AJ6" s="56"/>
      <c r="AK6" s="7"/>
      <c r="AL6" s="10"/>
      <c r="AM6" s="12">
        <v>2</v>
      </c>
      <c r="AN6" s="12">
        <v>0</v>
      </c>
      <c r="AO6" s="12">
        <v>0</v>
      </c>
      <c r="AP6" s="12">
        <v>0</v>
      </c>
      <c r="AQ6" s="12">
        <v>1</v>
      </c>
      <c r="AR6" s="68">
        <v>0.2</v>
      </c>
      <c r="AS6" s="57">
        <v>5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3" t="s">
        <v>13</v>
      </c>
      <c r="C7" s="64"/>
      <c r="D7" s="65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2"/>
      <c r="O7" s="43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56" t="s">
        <v>13</v>
      </c>
      <c r="Y7" s="11"/>
      <c r="Z7" s="9"/>
      <c r="AA7" s="36">
        <f>SUM(AA4:AA6)</f>
        <v>48</v>
      </c>
      <c r="AB7" s="36">
        <f>SUM(AB4:AB6)</f>
        <v>0</v>
      </c>
      <c r="AC7" s="36">
        <f>SUM(AC4:AC6)</f>
        <v>64</v>
      </c>
      <c r="AD7" s="36">
        <f>SUM(AD4:AD6)</f>
        <v>4</v>
      </c>
      <c r="AE7" s="36">
        <f>SUM(AE4:AE6)</f>
        <v>84</v>
      </c>
      <c r="AF7" s="37">
        <f>PRODUCT(AE7/AG7)</f>
        <v>0.45405405405405408</v>
      </c>
      <c r="AG7" s="21">
        <f>SUM(AG4:AG6)</f>
        <v>185</v>
      </c>
      <c r="AH7" s="18"/>
      <c r="AI7" s="29"/>
      <c r="AJ7" s="42"/>
      <c r="AK7" s="43"/>
      <c r="AL7" s="10"/>
      <c r="AM7" s="36">
        <f>SUM(AM4:AM6)</f>
        <v>18</v>
      </c>
      <c r="AN7" s="36">
        <f>SUM(AN4:AN6)</f>
        <v>1</v>
      </c>
      <c r="AO7" s="36">
        <f>SUM(AO4:AO6)</f>
        <v>10</v>
      </c>
      <c r="AP7" s="36">
        <f>SUM(AP4:AP6)</f>
        <v>1</v>
      </c>
      <c r="AQ7" s="36">
        <f>SUM(AQ4:AQ6)</f>
        <v>23</v>
      </c>
      <c r="AR7" s="37">
        <f>PRODUCT(AQ7/AS7)</f>
        <v>0.359375</v>
      </c>
      <c r="AS7" s="39">
        <f>SUM(AS4:AS6)</f>
        <v>64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30</v>
      </c>
      <c r="O9" s="7" t="s">
        <v>31</v>
      </c>
      <c r="Q9" s="17"/>
      <c r="R9" s="17" t="s">
        <v>10</v>
      </c>
      <c r="S9" s="17"/>
      <c r="T9" s="55" t="s">
        <v>19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6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66">
        <v>0</v>
      </c>
      <c r="K11" s="16">
        <f>PRODUCT(K7+W7)</f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66</v>
      </c>
      <c r="F12" s="48">
        <f>PRODUCT(AB7+AN7)</f>
        <v>1</v>
      </c>
      <c r="G12" s="48">
        <f>PRODUCT(AC7+AO7)</f>
        <v>74</v>
      </c>
      <c r="H12" s="48">
        <f>PRODUCT(AD7+AP7)</f>
        <v>5</v>
      </c>
      <c r="I12" s="48">
        <f>PRODUCT(AE7+AQ7)</f>
        <v>107</v>
      </c>
      <c r="J12" s="66">
        <f>PRODUCT(I12/K12)</f>
        <v>0.42971887550200805</v>
      </c>
      <c r="K12" s="10">
        <f>PRODUCT(AG7+AS7)</f>
        <v>249</v>
      </c>
      <c r="L12" s="54">
        <f>PRODUCT((F12+G12)/E12)</f>
        <v>1.1363636363636365</v>
      </c>
      <c r="M12" s="54">
        <f>PRODUCT(H12/E12)</f>
        <v>7.575757575757576E-2</v>
      </c>
      <c r="N12" s="54">
        <f>PRODUCT((F12+G12+H12)/E12)</f>
        <v>1.2121212121212122</v>
      </c>
      <c r="O12" s="54">
        <f>PRODUCT(I12/E12)</f>
        <v>1.6212121212121211</v>
      </c>
      <c r="Q12" s="17"/>
      <c r="R12" s="17"/>
      <c r="S12" s="16"/>
      <c r="T12" s="17"/>
      <c r="U12" s="10"/>
      <c r="V12" s="10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66</v>
      </c>
      <c r="F13" s="48">
        <f t="shared" ref="F13:I13" si="0">SUM(F10:F12)</f>
        <v>1</v>
      </c>
      <c r="G13" s="48">
        <f t="shared" si="0"/>
        <v>74</v>
      </c>
      <c r="H13" s="48">
        <f t="shared" si="0"/>
        <v>5</v>
      </c>
      <c r="I13" s="48">
        <f t="shared" si="0"/>
        <v>107</v>
      </c>
      <c r="J13" s="66">
        <f>PRODUCT(I13/K13)</f>
        <v>0.42971887550200805</v>
      </c>
      <c r="K13" s="16">
        <f>SUM(K10:K12)</f>
        <v>249</v>
      </c>
      <c r="L13" s="54">
        <f>PRODUCT((F13+G13)/E13)</f>
        <v>1.1363636363636365</v>
      </c>
      <c r="M13" s="54">
        <f>PRODUCT(H13/E13)</f>
        <v>7.575757575757576E-2</v>
      </c>
      <c r="N13" s="54">
        <f>PRODUCT((F13+G13+H13)/E13)</f>
        <v>1.2121212121212122</v>
      </c>
      <c r="O13" s="54">
        <f>PRODUCT(I13/E13)</f>
        <v>1.6212121212121211</v>
      </c>
      <c r="Q13" s="10"/>
      <c r="R13" s="10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0"/>
      <c r="AI178" s="10"/>
      <c r="AJ178" s="10"/>
      <c r="AK178" s="10"/>
      <c r="AL178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2018-11-19T08:16:52Z</dcterms:modified>
</cp:coreProperties>
</file>