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3" i="3"/>
  <c r="K15" i="3" s="1"/>
  <c r="H13" i="3"/>
  <c r="F13" i="3"/>
  <c r="F15" i="3" s="1"/>
  <c r="AS9" i="3"/>
  <c r="AQ9" i="3"/>
  <c r="AP9" i="3"/>
  <c r="H14" i="3" s="1"/>
  <c r="AO9" i="3"/>
  <c r="AN9" i="3"/>
  <c r="F14" i="3" s="1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G9" i="3"/>
  <c r="G13" i="3" s="1"/>
  <c r="G15" i="3" s="1"/>
  <c r="F9" i="3"/>
  <c r="E9" i="3"/>
  <c r="E13" i="3" s="1"/>
  <c r="E15" i="3" s="1"/>
  <c r="O15" i="3" l="1"/>
  <c r="J15" i="3"/>
  <c r="O14" i="3"/>
  <c r="J14" i="3"/>
  <c r="N15" i="3"/>
  <c r="L15" i="3"/>
  <c r="N14" i="3"/>
  <c r="L14" i="3"/>
  <c r="M14" i="3"/>
  <c r="H15" i="3"/>
  <c r="M15" i="3" s="1"/>
  <c r="AF9" i="3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<sst xmlns="http://schemas.openxmlformats.org/spreadsheetml/2006/main" count="77" uniqueCount="34">
  <si>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</si>
  <si>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</si>
  <si>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</si>
  <si>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</si>
  <si>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</si>
  <si>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</si>
  <si>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</si>
  <si>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</si>
  <si>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</si>
  <si>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</si>
  <si>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</si>
  <si>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</si>
  <si>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</si>
  <si>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</si>
  <si>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</si>
  <si>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</si>
  <si>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</si>
  <si>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</si>
  <si>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</si>
  <si>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Lohi = Jyväskylän Lohi  (1924)</t>
  </si>
  <si>
    <t>Valo = Jyväskylän Valo  (1949)</t>
  </si>
  <si>
    <t>1.</t>
  </si>
  <si>
    <t>Lohi</t>
  </si>
  <si>
    <t>3.</t>
  </si>
  <si>
    <t>Valo</t>
  </si>
  <si>
    <t>6.</t>
  </si>
  <si>
    <t>4.</t>
  </si>
  <si>
    <t>7.</t>
  </si>
  <si>
    <t>Pentti Haavisto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</si>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</sst>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15</v>
      </c>
      <c r="AB4" s="12">
        <v>0</v>
      </c>
      <c r="AC4" s="12">
        <v>22</v>
      </c>
      <c r="AD4" s="12">
        <v>3</v>
      </c>
      <c r="AE4" s="12">
        <v>30</v>
      </c>
      <c r="AF4" s="68">
        <v>0.3614</v>
      </c>
      <c r="AG4" s="10">
        <v>83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24</v>
      </c>
      <c r="AA5" s="12">
        <v>18</v>
      </c>
      <c r="AB5" s="12">
        <v>0</v>
      </c>
      <c r="AC5" s="12">
        <v>30</v>
      </c>
      <c r="AD5" s="12">
        <v>1</v>
      </c>
      <c r="AE5" s="12">
        <v>48</v>
      </c>
      <c r="AF5" s="68">
        <v>0.4</v>
      </c>
      <c r="AG5" s="10">
        <v>120</v>
      </c>
      <c r="AH5" s="7" t="s">
        <v>25</v>
      </c>
      <c r="AI5" s="56"/>
      <c r="AJ5" s="56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1</v>
      </c>
      <c r="AR5" s="57">
        <v>0.1666</v>
      </c>
      <c r="AS5" s="58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24</v>
      </c>
      <c r="AA6" s="12">
        <v>18</v>
      </c>
      <c r="AB6" s="12">
        <v>2</v>
      </c>
      <c r="AC6" s="12">
        <v>34</v>
      </c>
      <c r="AD6" s="12">
        <v>6</v>
      </c>
      <c r="AE6" s="12">
        <v>49</v>
      </c>
      <c r="AF6" s="68">
        <v>0.4083</v>
      </c>
      <c r="AG6" s="10">
        <v>120</v>
      </c>
      <c r="AH6" s="7" t="s">
        <v>26</v>
      </c>
      <c r="AI6" s="56"/>
      <c r="AJ6" s="56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3</v>
      </c>
      <c r="AR6" s="57">
        <v>0.42849999999999999</v>
      </c>
      <c r="AS6" s="58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27</v>
      </c>
      <c r="Z8" s="1" t="s">
        <v>24</v>
      </c>
      <c r="AA8" s="12">
        <v>3</v>
      </c>
      <c r="AB8" s="12">
        <v>0</v>
      </c>
      <c r="AC8" s="12">
        <v>1</v>
      </c>
      <c r="AD8" s="12">
        <v>1</v>
      </c>
      <c r="AE8" s="12">
        <v>4</v>
      </c>
      <c r="AF8" s="68">
        <v>0.4</v>
      </c>
      <c r="AG8" s="10">
        <v>10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54</v>
      </c>
      <c r="AB9" s="36">
        <f>SUM(AB4:AB8)</f>
        <v>2</v>
      </c>
      <c r="AC9" s="36">
        <f>SUM(AC4:AC8)</f>
        <v>87</v>
      </c>
      <c r="AD9" s="36">
        <f>SUM(AD4:AD8)</f>
        <v>11</v>
      </c>
      <c r="AE9" s="36">
        <f>SUM(AE4:AE8)</f>
        <v>131</v>
      </c>
      <c r="AF9" s="37">
        <f>PRODUCT(AE9/AG9)</f>
        <v>0.39339339339339341</v>
      </c>
      <c r="AG9" s="21">
        <f>SUM(AG4:AG8)</f>
        <v>333</v>
      </c>
      <c r="AH9" s="18"/>
      <c r="AI9" s="29"/>
      <c r="AJ9" s="42"/>
      <c r="AK9" s="43"/>
      <c r="AL9" s="10"/>
      <c r="AM9" s="36">
        <f>SUM(AM4:AM8)</f>
        <v>5</v>
      </c>
      <c r="AN9" s="36">
        <f>SUM(AN4:AN8)</f>
        <v>0</v>
      </c>
      <c r="AO9" s="36">
        <f>SUM(AO4:AO8)</f>
        <v>2</v>
      </c>
      <c r="AP9" s="36">
        <f>SUM(AP4:AP8)</f>
        <v>0</v>
      </c>
      <c r="AQ9" s="36">
        <f>SUM(AQ4:AQ8)</f>
        <v>4</v>
      </c>
      <c r="AR9" s="37">
        <f>PRODUCT(AQ9/AS9)</f>
        <v>0.30769230769230771</v>
      </c>
      <c r="AS9" s="39">
        <f>SUM(AS4:AS8)</f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32</v>
      </c>
      <c r="O11" s="7" t="s">
        <v>33</v>
      </c>
      <c r="Q11" s="17"/>
      <c r="R11" s="17" t="s">
        <v>10</v>
      </c>
      <c r="S11" s="17"/>
      <c r="T11" s="55" t="s">
        <v>19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20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59</v>
      </c>
      <c r="F14" s="48">
        <f>PRODUCT(AB9+AN9)</f>
        <v>2</v>
      </c>
      <c r="G14" s="48">
        <f>PRODUCT(AC9+AO9)</f>
        <v>89</v>
      </c>
      <c r="H14" s="48">
        <f>PRODUCT(AD9+AP9)</f>
        <v>11</v>
      </c>
      <c r="I14" s="48">
        <f>PRODUCT(AE9+AQ9)</f>
        <v>135</v>
      </c>
      <c r="J14" s="67">
        <f>PRODUCT(I14/K14)</f>
        <v>0.39017341040462428</v>
      </c>
      <c r="K14" s="10">
        <f>PRODUCT(AG9+AS9)</f>
        <v>346</v>
      </c>
      <c r="L14" s="54">
        <f>PRODUCT((F14+G14)/E14)</f>
        <v>1.5423728813559323</v>
      </c>
      <c r="M14" s="54">
        <f>PRODUCT(H14/E14)</f>
        <v>0.1864406779661017</v>
      </c>
      <c r="N14" s="54">
        <f>PRODUCT((F14+G14+H14)/E14)</f>
        <v>1.728813559322034</v>
      </c>
      <c r="O14" s="54">
        <f>PRODUCT(I14/E14)</f>
        <v>2.2881355932203391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59</v>
      </c>
      <c r="F15" s="48">
        <f t="shared" ref="F15:I15" si="0">SUM(F12:F14)</f>
        <v>2</v>
      </c>
      <c r="G15" s="48">
        <f t="shared" si="0"/>
        <v>89</v>
      </c>
      <c r="H15" s="48">
        <f t="shared" si="0"/>
        <v>11</v>
      </c>
      <c r="I15" s="48">
        <f t="shared" si="0"/>
        <v>135</v>
      </c>
      <c r="J15" s="67">
        <f>PRODUCT(I15/K15)</f>
        <v>0.39017341040462428</v>
      </c>
      <c r="K15" s="16">
        <f>SUM(K12:K14)</f>
        <v>346</v>
      </c>
      <c r="L15" s="54">
        <f>PRODUCT((F15+G15)/E15)</f>
        <v>1.5423728813559323</v>
      </c>
      <c r="M15" s="54">
        <f>PRODUCT(H15/E15)</f>
        <v>0.1864406779661017</v>
      </c>
      <c r="N15" s="54">
        <f>PRODUCT((F15+G15+H15)/E15)</f>
        <v>1.728813559322034</v>
      </c>
      <c r="O15" s="54">
        <f>PRODUCT(I15/E15)</f>
        <v>2.2881355932203391</v>
      </c>
      <c r="Q15" s="10"/>
      <c r="R15" s="10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H180" s="10"/>
      <c r="AI180" s="10"/>
      <c r="AJ180" s="10"/>
      <c r="AK180" s="10"/>
      <c r="AL180" s="10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2018-09-01T07:59:03Z</dcterms:modified>
</cp:coreProperties>
</file>