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O14" i="4"/>
  <c r="N14" i="4"/>
  <c r="M14" i="4"/>
  <c r="L14" i="4"/>
  <c r="K17" i="4"/>
  <c r="K14" i="4"/>
  <c r="AS11" i="4"/>
  <c r="AQ11" i="4"/>
  <c r="AP11" i="4"/>
  <c r="AO11" i="4"/>
  <c r="AN11" i="4"/>
  <c r="AM11" i="4"/>
  <c r="AG11" i="4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I11" i="4"/>
  <c r="H11" i="4"/>
  <c r="H15" i="4" s="1"/>
  <c r="G11" i="4"/>
  <c r="G15" i="4" s="1"/>
  <c r="G17" i="4" s="1"/>
  <c r="F11" i="4"/>
  <c r="F15" i="4" s="1"/>
  <c r="E11" i="4"/>
  <c r="E15" i="4" s="1"/>
  <c r="E17" i="4" s="1"/>
  <c r="J7" i="4"/>
  <c r="J5" i="4"/>
  <c r="J4" i="4"/>
  <c r="J11" i="4" l="1"/>
  <c r="V11" i="4"/>
  <c r="F16" i="4"/>
  <c r="H16" i="4"/>
  <c r="K15" i="4"/>
  <c r="H17" i="4"/>
  <c r="M17" i="4" s="1"/>
  <c r="I15" i="4"/>
  <c r="F17" i="4" l="1"/>
  <c r="N17" i="4" s="1"/>
  <c r="J15" i="4"/>
  <c r="I17" i="4"/>
  <c r="L17" i="4"/>
  <c r="O17" i="4" l="1"/>
  <c r="J17" i="4"/>
  <c r="AB13" i="1" l="1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<sst xmlns="http://schemas.openxmlformats.org/spreadsheetml/2006/main" count="265" uniqueCount="121">
  <si>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</si>
  <si>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</si>
  <si>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</si>
  <si>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</si>
  <si>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</si>
  <si>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</si>
  <si>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</si>
  <si>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</si>
  <si>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</si>
  <si>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</si>
  <si>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</si>
  <si>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</si>
  <si>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</si>
  <si>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</si>
  <si>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</si>
  <si>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</si>
  <si>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</si>
  <si>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</si>
  <si>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</si>
  <si>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</si>
  <si>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</si>
  <si>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</si>
  <si>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</si>
  <si>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</si>
  <si>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</si>
  <si>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</si>
  <si>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</si>
  <si>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</si>
  <si>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</si>
  <si>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</si>
  <si>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</si>
  <si>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</si>
  <si>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</si>
  <si>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</si>
  <si>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Ilkka Haatainen</t>
  </si>
  <si>
    <t>10.</t>
  </si>
  <si>
    <t>PattU</t>
  </si>
  <si>
    <t>12.</t>
  </si>
  <si>
    <t>Lippo</t>
  </si>
  <si>
    <t>2.</t>
  </si>
  <si>
    <t>KeKi</t>
  </si>
  <si>
    <t>ykköspesis</t>
  </si>
  <si>
    <t>KPK</t>
  </si>
  <si>
    <t>01.06. 2004  PuPe - PattU  2-0  (5-1, 1-0)</t>
  </si>
  <si>
    <t xml:space="preserve">  19 v 10 kk   6 pv</t>
  </si>
  <si>
    <t>3.  ottelu</t>
  </si>
  <si>
    <t>06.06. 2004  PattU - KiPa  0-1  (2-3, 2-2)</t>
  </si>
  <si>
    <t xml:space="preserve">  19 v 10 kk 11 pv</t>
  </si>
  <si>
    <t>20.  ottelu</t>
  </si>
  <si>
    <t>01.09. 2004  PattU - IPV  2-0  (14-1, 2-0)</t>
  </si>
  <si>
    <t xml:space="preserve">  20 v   1 kk   6 pv</t>
  </si>
  <si>
    <t>7.</t>
  </si>
  <si>
    <t>9.</t>
  </si>
  <si>
    <t>6.</t>
  </si>
  <si>
    <t>5.</t>
  </si>
  <si>
    <t>Seurat</t>
  </si>
  <si>
    <t>KPK = Kajaanin Pallokerho  (1933),  kasvattajaseura</t>
  </si>
  <si>
    <t>PattU = Pattijoen Urheilijat  (1928)</t>
  </si>
  <si>
    <t>KeKi = Kempeleen Kiri  (1915)</t>
  </si>
  <si>
    <t>Lippo = Oulun Lippo  (1955)</t>
  </si>
  <si>
    <t>26.7.1984</t>
  </si>
  <si>
    <t>YKKÖSPESIS</t>
  </si>
  <si>
    <t>14.</t>
  </si>
  <si>
    <t>HP-K</t>
  </si>
  <si>
    <t>55.7%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</si>
  <si>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</si>
  <si>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</si>
  <si>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</si>
  <si>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</si>
  <si>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</si>
  <si>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</si>
  <si>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</si>
  <si>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</si>
  <si>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</si>
  <si>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</si>
  <si>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</si>
  <si>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</si>
  <si>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</si>
  <si>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</si>
  <si>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</si>
  <si>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</si>
  <si>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Länsi</t>
  </si>
  <si>
    <t>Matti Iivarinen</t>
  </si>
  <si>
    <t>1435</t>
  </si>
  <si>
    <t>3p</t>
  </si>
  <si>
    <t>02.08. 2003  Sotkamo</t>
  </si>
  <si>
    <t xml:space="preserve">  1-0  (2-2, 4-2)</t>
  </si>
  <si>
    <t>Itä</t>
  </si>
  <si>
    <t>Sami Siurua</t>
  </si>
  <si>
    <t>2665</t>
  </si>
  <si>
    <t>I p</t>
  </si>
  <si>
    <t>13.07. 2001  Hamina</t>
  </si>
  <si>
    <t xml:space="preserve">  2-1  (2-0, 2-4, 0-0, 4-3)</t>
  </si>
  <si>
    <t>Petri Veikkanen</t>
  </si>
  <si>
    <t>1972</t>
  </si>
  <si>
    <t>2p</t>
  </si>
  <si>
    <t>II 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</si>
  <si>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</si>
  <si>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</si>
  <si>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</si>
  <si>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</si>
  <si>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</si>
  <si>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</si>
  <si>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</si>
  <si>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</si>
  <si>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</si>
  <si>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>5/6</t>
  </si>
  <si>
    <t>6/8</t>
  </si>
  <si>
    <t>3/3</t>
  </si>
  <si>
    <t>2/3</t>
  </si>
  <si>
    <t>4/4</t>
  </si>
  <si>
    <t>2/4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</si>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</sst>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1" xfId="1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49" fontId="2" fillId="8" borderId="13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3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165" fontId="2" fillId="4" borderId="15" xfId="0" applyNumberFormat="1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7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5" fontId="2" fillId="8" borderId="1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165" fontId="2" fillId="7" borderId="1" xfId="1" applyNumberFormat="1" applyFont="1" applyFill="1" applyBorder="1" applyAlignment="1"/>
    <xf numFmtId="0" fontId="2" fillId="5" borderId="2" xfId="0" applyFont="1" applyFill="1" applyBorder="1" applyAlignment="1">
      <alignment horizontal="left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5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2" customWidth="1"/>
    <col min="3" max="3" width="6.7109375" style="61" customWidth="1"/>
    <col min="4" max="4" width="9.28515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8" customWidth="1"/>
    <col min="16" max="20" width="5.7109375" style="61" customWidth="1"/>
    <col min="21" max="21" width="8.7109375" style="61" customWidth="1"/>
    <col min="22" max="22" width="0.7109375" style="28" customWidth="1"/>
    <col min="23" max="27" width="5.7109375" style="61" customWidth="1"/>
    <col min="28" max="28" width="8.7109375" style="61" customWidth="1"/>
    <col min="29" max="29" width="0.7109375" style="28" customWidth="1"/>
    <col min="30" max="35" width="5.7109375" style="61" customWidth="1"/>
    <col min="36" max="36" width="43.7109375" style="7" customWidth="1"/>
    <col min="37" max="16384" width="9.140625" style="8"/>
  </cols>
  <sheetData>
    <row r="1" spans="1:36" ht="17.25" customHeight="1" x14ac:dyDescent="0.25">
      <c r="A1" s="7"/>
      <c r="B1" s="2" t="s">
        <v>34</v>
      </c>
      <c r="C1" s="3"/>
      <c r="D1" s="4"/>
      <c r="E1" s="5" t="s">
        <v>60</v>
      </c>
      <c r="F1" s="6"/>
      <c r="G1" s="6"/>
      <c r="H1" s="6"/>
      <c r="I1" s="6"/>
      <c r="J1" s="6"/>
      <c r="K1" s="3"/>
      <c r="L1" s="6"/>
      <c r="M1" s="3"/>
      <c r="N1" s="3"/>
      <c r="O1" s="96"/>
      <c r="P1" s="6"/>
      <c r="Q1" s="3"/>
      <c r="R1" s="3"/>
      <c r="S1" s="3"/>
      <c r="T1" s="3"/>
      <c r="U1" s="3"/>
      <c r="V1" s="96"/>
      <c r="W1" s="3"/>
      <c r="X1" s="3"/>
      <c r="Y1" s="3"/>
      <c r="Z1" s="3"/>
      <c r="AA1" s="3"/>
      <c r="AB1" s="3"/>
      <c r="AC1" s="96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8"/>
      <c r="W2" s="21" t="s">
        <v>16</v>
      </c>
      <c r="X2" s="13"/>
      <c r="Y2" s="13"/>
      <c r="Z2" s="13"/>
      <c r="AA2" s="13"/>
      <c r="AB2" s="13"/>
      <c r="AC2" s="88"/>
      <c r="AD2" s="21" t="s">
        <v>98</v>
      </c>
      <c r="AE2" s="13"/>
      <c r="AF2" s="13"/>
      <c r="AG2" s="19"/>
      <c r="AH2" s="13" t="s">
        <v>99</v>
      </c>
      <c r="AI2" s="14"/>
      <c r="AJ2" s="22"/>
    </row>
    <row r="3" spans="1:36" s="23" customFormat="1" ht="15" customHeight="1" x14ac:dyDescent="0.2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4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4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4"/>
      <c r="AD3" s="17" t="s">
        <v>23</v>
      </c>
      <c r="AE3" s="17" t="s">
        <v>24</v>
      </c>
      <c r="AF3" s="14" t="s">
        <v>100</v>
      </c>
      <c r="AG3" s="14" t="s">
        <v>31</v>
      </c>
      <c r="AH3" s="16" t="s">
        <v>32</v>
      </c>
      <c r="AI3" s="17" t="s">
        <v>33</v>
      </c>
      <c r="AJ3" s="22"/>
    </row>
    <row r="4" spans="1:36" s="23" customFormat="1" ht="15" customHeight="1" x14ac:dyDescent="0.25">
      <c r="A4" s="22"/>
      <c r="B4" s="25">
        <v>2002</v>
      </c>
      <c r="C4" s="25" t="s">
        <v>54</v>
      </c>
      <c r="D4" s="26" t="s">
        <v>42</v>
      </c>
      <c r="E4" s="26"/>
      <c r="F4" s="27" t="s">
        <v>41</v>
      </c>
      <c r="G4" s="64"/>
      <c r="H4" s="63"/>
      <c r="I4" s="26"/>
      <c r="J4" s="26"/>
      <c r="K4" s="26"/>
      <c r="L4" s="26"/>
      <c r="M4" s="25"/>
      <c r="N4" s="25"/>
      <c r="O4" s="28"/>
      <c r="P4" s="30"/>
      <c r="Q4" s="30"/>
      <c r="R4" s="30"/>
      <c r="S4" s="30"/>
      <c r="T4" s="30"/>
      <c r="U4" s="30"/>
      <c r="V4" s="28"/>
      <c r="W4" s="31"/>
      <c r="X4" s="31"/>
      <c r="Y4" s="31"/>
      <c r="Z4" s="31"/>
      <c r="AA4" s="31"/>
      <c r="AB4" s="55"/>
      <c r="AC4" s="28"/>
      <c r="AD4" s="30"/>
      <c r="AE4" s="30"/>
      <c r="AF4" s="30"/>
      <c r="AG4" s="30"/>
      <c r="AH4" s="30"/>
      <c r="AI4" s="30"/>
      <c r="AJ4" s="22"/>
    </row>
    <row r="5" spans="1:36" s="23" customFormat="1" ht="15" customHeight="1" x14ac:dyDescent="0.2">
      <c r="A5" s="22"/>
      <c r="B5" s="25">
        <v>2003</v>
      </c>
      <c r="C5" s="25" t="s">
        <v>53</v>
      </c>
      <c r="D5" s="26" t="s">
        <v>42</v>
      </c>
      <c r="E5" s="26"/>
      <c r="F5" s="27" t="s">
        <v>41</v>
      </c>
      <c r="G5" s="64"/>
      <c r="H5" s="63"/>
      <c r="I5" s="26"/>
      <c r="J5" s="26"/>
      <c r="K5" s="26"/>
      <c r="L5" s="26"/>
      <c r="M5" s="25"/>
      <c r="N5" s="25"/>
      <c r="O5" s="24"/>
      <c r="P5" s="30"/>
      <c r="Q5" s="30"/>
      <c r="R5" s="30"/>
      <c r="S5" s="30"/>
      <c r="T5" s="30"/>
      <c r="U5" s="30"/>
      <c r="V5" s="24"/>
      <c r="W5" s="31"/>
      <c r="X5" s="31"/>
      <c r="Y5" s="31"/>
      <c r="Z5" s="31"/>
      <c r="AA5" s="31"/>
      <c r="AB5" s="55"/>
      <c r="AC5" s="24"/>
      <c r="AD5" s="30"/>
      <c r="AE5" s="29"/>
      <c r="AF5" s="29"/>
      <c r="AG5" s="30"/>
      <c r="AH5" s="30"/>
      <c r="AI5" s="30"/>
      <c r="AJ5" s="22"/>
    </row>
    <row r="6" spans="1:36" s="23" customFormat="1" ht="15" customHeight="1" x14ac:dyDescent="0.2">
      <c r="A6" s="22"/>
      <c r="B6" s="25">
        <v>2004</v>
      </c>
      <c r="C6" s="63" t="s">
        <v>62</v>
      </c>
      <c r="D6" s="26" t="s">
        <v>63</v>
      </c>
      <c r="E6" s="26"/>
      <c r="F6" s="27" t="s">
        <v>41</v>
      </c>
      <c r="G6" s="64"/>
      <c r="H6" s="63"/>
      <c r="I6" s="26"/>
      <c r="J6" s="26"/>
      <c r="K6" s="26"/>
      <c r="L6" s="26"/>
      <c r="M6" s="25"/>
      <c r="N6" s="25"/>
      <c r="O6" s="24"/>
      <c r="P6" s="30"/>
      <c r="Q6" s="30"/>
      <c r="R6" s="30"/>
      <c r="S6" s="30"/>
      <c r="T6" s="30"/>
      <c r="U6" s="30"/>
      <c r="V6" s="24"/>
      <c r="W6" s="31"/>
      <c r="X6" s="31"/>
      <c r="Y6" s="31"/>
      <c r="Z6" s="31"/>
      <c r="AA6" s="31"/>
      <c r="AB6" s="55"/>
      <c r="AC6" s="24"/>
      <c r="AD6" s="30"/>
      <c r="AE6" s="29"/>
      <c r="AF6" s="29"/>
      <c r="AG6" s="30"/>
      <c r="AH6" s="30"/>
      <c r="AI6" s="30"/>
      <c r="AJ6" s="22"/>
    </row>
    <row r="7" spans="1:36" s="23" customFormat="1" ht="15" customHeight="1" x14ac:dyDescent="0.2">
      <c r="A7" s="22"/>
      <c r="B7" s="30">
        <v>2004</v>
      </c>
      <c r="C7" s="30" t="s">
        <v>35</v>
      </c>
      <c r="D7" s="2" t="s">
        <v>36</v>
      </c>
      <c r="E7" s="30">
        <v>15</v>
      </c>
      <c r="F7" s="30">
        <v>0</v>
      </c>
      <c r="G7" s="30">
        <v>0</v>
      </c>
      <c r="H7" s="30">
        <v>5</v>
      </c>
      <c r="I7" s="30">
        <v>23</v>
      </c>
      <c r="J7" s="30">
        <v>14</v>
      </c>
      <c r="K7" s="30">
        <v>6</v>
      </c>
      <c r="L7" s="30">
        <v>3</v>
      </c>
      <c r="M7" s="30">
        <v>0</v>
      </c>
      <c r="N7" s="32">
        <v>0.45100000000000001</v>
      </c>
      <c r="O7" s="24"/>
      <c r="P7" s="30"/>
      <c r="Q7" s="30"/>
      <c r="R7" s="30"/>
      <c r="S7" s="30"/>
      <c r="T7" s="30"/>
      <c r="U7" s="30"/>
      <c r="V7" s="24"/>
      <c r="W7" s="31">
        <v>7</v>
      </c>
      <c r="X7" s="31">
        <v>1</v>
      </c>
      <c r="Y7" s="31">
        <v>3</v>
      </c>
      <c r="Z7" s="31">
        <v>3</v>
      </c>
      <c r="AA7" s="31">
        <v>21</v>
      </c>
      <c r="AB7" s="55">
        <v>0.58299999999999996</v>
      </c>
      <c r="AC7" s="24"/>
      <c r="AD7" s="30"/>
      <c r="AE7" s="29"/>
      <c r="AF7" s="29"/>
      <c r="AG7" s="30"/>
      <c r="AH7" s="30"/>
      <c r="AI7" s="30"/>
      <c r="AJ7" s="22"/>
    </row>
    <row r="8" spans="1:36" s="23" customFormat="1" ht="15" customHeight="1" x14ac:dyDescent="0.25">
      <c r="A8" s="22"/>
      <c r="B8" s="25">
        <v>2005</v>
      </c>
      <c r="C8" s="25" t="s">
        <v>52</v>
      </c>
      <c r="D8" s="26" t="s">
        <v>42</v>
      </c>
      <c r="E8" s="26"/>
      <c r="F8" s="27" t="s">
        <v>41</v>
      </c>
      <c r="G8" s="64"/>
      <c r="H8" s="63"/>
      <c r="I8" s="26"/>
      <c r="J8" s="26"/>
      <c r="K8" s="26"/>
      <c r="L8" s="26"/>
      <c r="M8" s="25"/>
      <c r="N8" s="25"/>
      <c r="O8" s="28"/>
      <c r="P8" s="30"/>
      <c r="Q8" s="30"/>
      <c r="R8" s="30"/>
      <c r="S8" s="30"/>
      <c r="T8" s="30"/>
      <c r="U8" s="30"/>
      <c r="V8" s="28"/>
      <c r="W8" s="31"/>
      <c r="X8" s="31"/>
      <c r="Y8" s="31"/>
      <c r="Z8" s="31"/>
      <c r="AA8" s="31"/>
      <c r="AB8" s="55"/>
      <c r="AC8" s="28"/>
      <c r="AD8" s="30"/>
      <c r="AE8" s="30"/>
      <c r="AF8" s="30"/>
      <c r="AG8" s="30"/>
      <c r="AH8" s="30"/>
      <c r="AI8" s="30"/>
      <c r="AJ8" s="22"/>
    </row>
    <row r="9" spans="1:36" s="23" customFormat="1" ht="15" customHeight="1" x14ac:dyDescent="0.25">
      <c r="A9" s="22"/>
      <c r="B9" s="25">
        <v>2006</v>
      </c>
      <c r="C9" s="25" t="s">
        <v>51</v>
      </c>
      <c r="D9" s="26" t="s">
        <v>40</v>
      </c>
      <c r="E9" s="26"/>
      <c r="F9" s="27" t="s">
        <v>41</v>
      </c>
      <c r="G9" s="64"/>
      <c r="H9" s="63"/>
      <c r="I9" s="26"/>
      <c r="J9" s="26"/>
      <c r="K9" s="26"/>
      <c r="L9" s="26"/>
      <c r="M9" s="25"/>
      <c r="N9" s="25"/>
      <c r="O9" s="28"/>
      <c r="P9" s="30"/>
      <c r="Q9" s="30"/>
      <c r="R9" s="30"/>
      <c r="S9" s="30"/>
      <c r="T9" s="30"/>
      <c r="U9" s="30"/>
      <c r="V9" s="28"/>
      <c r="W9" s="31"/>
      <c r="X9" s="31"/>
      <c r="Y9" s="31"/>
      <c r="Z9" s="31"/>
      <c r="AA9" s="31"/>
      <c r="AB9" s="55"/>
      <c r="AC9" s="28"/>
      <c r="AD9" s="30"/>
      <c r="AE9" s="30"/>
      <c r="AF9" s="30"/>
      <c r="AG9" s="30"/>
      <c r="AH9" s="30"/>
      <c r="AI9" s="30"/>
      <c r="AJ9" s="22"/>
    </row>
    <row r="10" spans="1:36" s="23" customFormat="1" ht="15" customHeight="1" x14ac:dyDescent="0.25">
      <c r="A10" s="22"/>
      <c r="B10" s="25">
        <v>2007</v>
      </c>
      <c r="C10" s="25" t="s">
        <v>39</v>
      </c>
      <c r="D10" s="26" t="s">
        <v>40</v>
      </c>
      <c r="E10" s="26"/>
      <c r="F10" s="27" t="s">
        <v>41</v>
      </c>
      <c r="G10" s="64"/>
      <c r="H10" s="63"/>
      <c r="I10" s="26"/>
      <c r="J10" s="26"/>
      <c r="K10" s="26"/>
      <c r="L10" s="26"/>
      <c r="M10" s="25"/>
      <c r="N10" s="25"/>
      <c r="O10" s="28"/>
      <c r="P10" s="30"/>
      <c r="Q10" s="30"/>
      <c r="R10" s="44"/>
      <c r="S10" s="30"/>
      <c r="T10" s="30"/>
      <c r="U10" s="30"/>
      <c r="V10" s="28"/>
      <c r="W10" s="31">
        <v>6</v>
      </c>
      <c r="X10" s="31">
        <v>0</v>
      </c>
      <c r="Y10" s="31">
        <v>2</v>
      </c>
      <c r="Z10" s="31">
        <v>2</v>
      </c>
      <c r="AA10" s="31">
        <v>20</v>
      </c>
      <c r="AB10" s="55">
        <v>0.46500000000000002</v>
      </c>
      <c r="AC10" s="28"/>
      <c r="AD10" s="30"/>
      <c r="AE10" s="29"/>
      <c r="AF10" s="97"/>
      <c r="AG10" s="44"/>
      <c r="AH10" s="35"/>
      <c r="AI10" s="30"/>
      <c r="AJ10" s="22"/>
    </row>
    <row r="11" spans="1:36" s="23" customFormat="1" ht="15" customHeight="1" x14ac:dyDescent="0.25">
      <c r="A11" s="22"/>
      <c r="B11" s="30">
        <v>2007</v>
      </c>
      <c r="C11" s="30" t="s">
        <v>37</v>
      </c>
      <c r="D11" s="2" t="s">
        <v>38</v>
      </c>
      <c r="E11" s="30">
        <v>5</v>
      </c>
      <c r="F11" s="30">
        <v>0</v>
      </c>
      <c r="G11" s="30">
        <v>2</v>
      </c>
      <c r="H11" s="30">
        <v>1</v>
      </c>
      <c r="I11" s="30">
        <v>4</v>
      </c>
      <c r="J11" s="30">
        <v>0</v>
      </c>
      <c r="K11" s="30">
        <v>1</v>
      </c>
      <c r="L11" s="30">
        <v>1</v>
      </c>
      <c r="M11" s="30">
        <v>2</v>
      </c>
      <c r="N11" s="33">
        <v>0.28599999999999998</v>
      </c>
      <c r="O11" s="28"/>
      <c r="P11" s="30"/>
      <c r="Q11" s="30"/>
      <c r="R11" s="30"/>
      <c r="S11" s="30"/>
      <c r="T11" s="30"/>
      <c r="U11" s="30"/>
      <c r="V11" s="28"/>
      <c r="W11" s="31"/>
      <c r="X11" s="31"/>
      <c r="Y11" s="31"/>
      <c r="Z11" s="31"/>
      <c r="AA11" s="31"/>
      <c r="AB11" s="55"/>
      <c r="AC11" s="28"/>
      <c r="AD11" s="30"/>
      <c r="AE11" s="30"/>
      <c r="AF11" s="44"/>
      <c r="AG11" s="44"/>
      <c r="AH11" s="35"/>
      <c r="AI11" s="30"/>
      <c r="AJ11" s="22"/>
    </row>
    <row r="12" spans="1:36" s="23" customFormat="1" ht="15" customHeight="1" x14ac:dyDescent="0.25">
      <c r="A12" s="22"/>
      <c r="B12" s="25">
        <v>2008</v>
      </c>
      <c r="C12" s="25" t="s">
        <v>53</v>
      </c>
      <c r="D12" s="26" t="s">
        <v>40</v>
      </c>
      <c r="E12" s="26"/>
      <c r="F12" s="27" t="s">
        <v>41</v>
      </c>
      <c r="G12" s="64"/>
      <c r="H12" s="63"/>
      <c r="I12" s="26"/>
      <c r="J12" s="26"/>
      <c r="K12" s="26"/>
      <c r="L12" s="26"/>
      <c r="M12" s="25"/>
      <c r="N12" s="25"/>
      <c r="O12" s="28"/>
      <c r="P12" s="30"/>
      <c r="Q12" s="30"/>
      <c r="R12" s="30"/>
      <c r="S12" s="30"/>
      <c r="T12" s="30"/>
      <c r="U12" s="30"/>
      <c r="V12" s="28"/>
      <c r="W12" s="31"/>
      <c r="X12" s="31"/>
      <c r="Y12" s="31"/>
      <c r="Z12" s="31"/>
      <c r="AA12" s="31"/>
      <c r="AB12" s="55"/>
      <c r="AC12" s="28"/>
      <c r="AD12" s="30"/>
      <c r="AE12" s="29"/>
      <c r="AF12" s="97"/>
      <c r="AG12" s="44"/>
      <c r="AH12" s="35"/>
      <c r="AI12" s="30"/>
      <c r="AJ12" s="22"/>
    </row>
    <row r="13" spans="1:36" ht="15" customHeight="1" x14ac:dyDescent="0.2">
      <c r="A13" s="22"/>
      <c r="B13" s="15" t="s">
        <v>7</v>
      </c>
      <c r="C13" s="16"/>
      <c r="D13" s="14"/>
      <c r="E13" s="17">
        <v>20</v>
      </c>
      <c r="F13" s="17">
        <v>0</v>
      </c>
      <c r="G13" s="17">
        <v>2</v>
      </c>
      <c r="H13" s="17">
        <v>6</v>
      </c>
      <c r="I13" s="17">
        <v>27</v>
      </c>
      <c r="J13" s="17">
        <v>14</v>
      </c>
      <c r="K13" s="17">
        <v>7</v>
      </c>
      <c r="L13" s="17">
        <v>4</v>
      </c>
      <c r="M13" s="17">
        <v>2</v>
      </c>
      <c r="N13" s="34">
        <v>0.41499999999999998</v>
      </c>
      <c r="O13" s="24"/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34">
        <v>0</v>
      </c>
      <c r="V13" s="24"/>
      <c r="W13" s="17">
        <f>PRODUCT(E19)</f>
        <v>13</v>
      </c>
      <c r="X13" s="17">
        <f t="shared" ref="X13:AA13" si="0">PRODUCT(F19)</f>
        <v>1</v>
      </c>
      <c r="Y13" s="17">
        <f t="shared" si="0"/>
        <v>5</v>
      </c>
      <c r="Z13" s="17">
        <f t="shared" si="0"/>
        <v>5</v>
      </c>
      <c r="AA13" s="17">
        <f t="shared" si="0"/>
        <v>41</v>
      </c>
      <c r="AB13" s="34">
        <f>PRODUCT(N19)</f>
        <v>0.51900000000000002</v>
      </c>
      <c r="AC13" s="24"/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22"/>
    </row>
    <row r="14" spans="1:36" ht="15" customHeight="1" x14ac:dyDescent="0.2">
      <c r="A14" s="22"/>
      <c r="B14" s="2" t="s">
        <v>2</v>
      </c>
      <c r="C14" s="35"/>
      <c r="D14" s="36">
        <v>23.000000000000004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9"/>
      <c r="AI14" s="37"/>
      <c r="AJ14" s="22"/>
    </row>
    <row r="15" spans="1:36" ht="15" customHeight="1" x14ac:dyDescent="0.25">
      <c r="A15" s="22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P15" s="37"/>
      <c r="Q15" s="40"/>
      <c r="R15" s="37"/>
      <c r="S15" s="37"/>
      <c r="T15" s="37"/>
      <c r="U15" s="37"/>
      <c r="W15" s="37"/>
      <c r="X15" s="37"/>
      <c r="Y15" s="37"/>
      <c r="Z15" s="37"/>
      <c r="AA15" s="37"/>
      <c r="AB15" s="37"/>
      <c r="AD15" s="37"/>
      <c r="AE15" s="37"/>
      <c r="AF15" s="37"/>
      <c r="AG15" s="37"/>
      <c r="AH15" s="37"/>
      <c r="AI15" s="37"/>
      <c r="AJ15" s="22"/>
    </row>
    <row r="16" spans="1:36" ht="15" customHeight="1" x14ac:dyDescent="0.25">
      <c r="A16" s="22"/>
      <c r="B16" s="21" t="s">
        <v>25</v>
      </c>
      <c r="C16" s="41"/>
      <c r="D16" s="41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37"/>
      <c r="K16" s="17" t="s">
        <v>27</v>
      </c>
      <c r="L16" s="17" t="s">
        <v>28</v>
      </c>
      <c r="M16" s="17" t="s">
        <v>29</v>
      </c>
      <c r="N16" s="17" t="s">
        <v>22</v>
      </c>
      <c r="O16" s="24"/>
      <c r="P16" s="42" t="s">
        <v>30</v>
      </c>
      <c r="Q16" s="11"/>
      <c r="R16" s="11"/>
      <c r="S16" s="11"/>
      <c r="T16" s="43"/>
      <c r="U16" s="43"/>
      <c r="V16" s="43"/>
      <c r="W16" s="43"/>
      <c r="X16" s="43"/>
      <c r="Y16" s="43"/>
      <c r="Z16" s="43"/>
      <c r="AA16" s="11"/>
      <c r="AB16" s="11"/>
      <c r="AC16" s="43"/>
      <c r="AD16" s="11"/>
      <c r="AE16" s="11"/>
      <c r="AF16" s="11"/>
      <c r="AG16" s="11"/>
      <c r="AH16" s="11"/>
      <c r="AI16" s="45"/>
      <c r="AJ16" s="22"/>
    </row>
    <row r="17" spans="1:36" ht="15" customHeight="1" x14ac:dyDescent="0.2">
      <c r="A17" s="22"/>
      <c r="B17" s="42" t="s">
        <v>13</v>
      </c>
      <c r="C17" s="11"/>
      <c r="D17" s="45"/>
      <c r="E17" s="30">
        <v>20</v>
      </c>
      <c r="F17" s="30">
        <v>0</v>
      </c>
      <c r="G17" s="30">
        <v>2</v>
      </c>
      <c r="H17" s="30">
        <v>6</v>
      </c>
      <c r="I17" s="30">
        <v>27</v>
      </c>
      <c r="J17" s="37"/>
      <c r="K17" s="46">
        <v>0.1</v>
      </c>
      <c r="L17" s="46">
        <v>0.3</v>
      </c>
      <c r="M17" s="46">
        <v>1.35</v>
      </c>
      <c r="N17" s="47">
        <v>0.41499999999999998</v>
      </c>
      <c r="O17" s="24"/>
      <c r="P17" s="139" t="s">
        <v>9</v>
      </c>
      <c r="Q17" s="154"/>
      <c r="R17" s="140" t="s">
        <v>43</v>
      </c>
      <c r="S17" s="140"/>
      <c r="T17" s="140"/>
      <c r="U17" s="140"/>
      <c r="V17" s="140"/>
      <c r="W17" s="140"/>
      <c r="X17" s="140"/>
      <c r="Y17" s="140"/>
      <c r="Z17" s="155" t="s">
        <v>11</v>
      </c>
      <c r="AA17" s="140"/>
      <c r="AB17" s="156" t="s">
        <v>44</v>
      </c>
      <c r="AC17" s="140"/>
      <c r="AD17" s="140"/>
      <c r="AE17" s="140"/>
      <c r="AF17" s="140"/>
      <c r="AG17" s="140"/>
      <c r="AH17" s="155"/>
      <c r="AI17" s="141"/>
      <c r="AJ17" s="22"/>
    </row>
    <row r="18" spans="1:36" ht="15" customHeight="1" x14ac:dyDescent="0.2">
      <c r="A18" s="22"/>
      <c r="B18" s="48" t="s">
        <v>15</v>
      </c>
      <c r="C18" s="49"/>
      <c r="D18" s="50"/>
      <c r="E18" s="30"/>
      <c r="F18" s="30"/>
      <c r="G18" s="30"/>
      <c r="H18" s="30"/>
      <c r="I18" s="30"/>
      <c r="J18" s="37"/>
      <c r="K18" s="46"/>
      <c r="L18" s="46"/>
      <c r="M18" s="46"/>
      <c r="N18" s="47"/>
      <c r="O18" s="24"/>
      <c r="P18" s="157" t="s">
        <v>101</v>
      </c>
      <c r="Q18" s="158"/>
      <c r="R18" s="159" t="s">
        <v>49</v>
      </c>
      <c r="S18" s="159"/>
      <c r="T18" s="159"/>
      <c r="U18" s="159"/>
      <c r="V18" s="159"/>
      <c r="W18" s="159"/>
      <c r="X18" s="159"/>
      <c r="Y18" s="159"/>
      <c r="Z18" s="160" t="s">
        <v>48</v>
      </c>
      <c r="AA18" s="159"/>
      <c r="AB18" s="161" t="s">
        <v>50</v>
      </c>
      <c r="AC18" s="159"/>
      <c r="AD18" s="159"/>
      <c r="AE18" s="159"/>
      <c r="AF18" s="159"/>
      <c r="AG18" s="159"/>
      <c r="AH18" s="160"/>
      <c r="AI18" s="162"/>
      <c r="AJ18" s="22"/>
    </row>
    <row r="19" spans="1:36" ht="15" customHeight="1" x14ac:dyDescent="0.2">
      <c r="A19" s="22"/>
      <c r="B19" s="51" t="s">
        <v>16</v>
      </c>
      <c r="C19" s="52"/>
      <c r="D19" s="53"/>
      <c r="E19" s="31">
        <v>13</v>
      </c>
      <c r="F19" s="31">
        <v>1</v>
      </c>
      <c r="G19" s="31">
        <v>5</v>
      </c>
      <c r="H19" s="31">
        <v>5</v>
      </c>
      <c r="I19" s="31">
        <v>41</v>
      </c>
      <c r="J19" s="37"/>
      <c r="K19" s="54">
        <v>0.46153846153846156</v>
      </c>
      <c r="L19" s="54">
        <v>0.38461538461538464</v>
      </c>
      <c r="M19" s="54">
        <v>3.1538461538461537</v>
      </c>
      <c r="N19" s="55">
        <v>0.51900000000000002</v>
      </c>
      <c r="O19" s="24"/>
      <c r="P19" s="157" t="s">
        <v>102</v>
      </c>
      <c r="Q19" s="158"/>
      <c r="R19" s="159" t="s">
        <v>46</v>
      </c>
      <c r="S19" s="159"/>
      <c r="T19" s="159"/>
      <c r="U19" s="159"/>
      <c r="V19" s="159"/>
      <c r="W19" s="159"/>
      <c r="X19" s="159"/>
      <c r="Y19" s="159"/>
      <c r="Z19" s="160" t="s">
        <v>45</v>
      </c>
      <c r="AA19" s="159"/>
      <c r="AB19" s="161" t="s">
        <v>47</v>
      </c>
      <c r="AC19" s="159"/>
      <c r="AD19" s="159"/>
      <c r="AE19" s="159"/>
      <c r="AF19" s="159"/>
      <c r="AG19" s="159"/>
      <c r="AH19" s="160"/>
      <c r="AI19" s="162"/>
    </row>
    <row r="20" spans="1:36" ht="15" customHeight="1" x14ac:dyDescent="0.2">
      <c r="A20" s="22"/>
      <c r="B20" s="56" t="s">
        <v>26</v>
      </c>
      <c r="C20" s="57"/>
      <c r="D20" s="58"/>
      <c r="E20" s="17">
        <v>33</v>
      </c>
      <c r="F20" s="17">
        <v>1</v>
      </c>
      <c r="G20" s="17">
        <v>7</v>
      </c>
      <c r="H20" s="17">
        <v>11</v>
      </c>
      <c r="I20" s="17">
        <v>68</v>
      </c>
      <c r="J20" s="37"/>
      <c r="K20" s="59">
        <v>0.24242424242424243</v>
      </c>
      <c r="L20" s="59">
        <v>0.33333333333333331</v>
      </c>
      <c r="M20" s="59">
        <v>2.0606060606060606</v>
      </c>
      <c r="N20" s="34">
        <v>0.47199999999999998</v>
      </c>
      <c r="O20" s="24"/>
      <c r="P20" s="163" t="s">
        <v>10</v>
      </c>
      <c r="Q20" s="164"/>
      <c r="R20" s="165" t="s">
        <v>49</v>
      </c>
      <c r="S20" s="165"/>
      <c r="T20" s="165"/>
      <c r="U20" s="165"/>
      <c r="V20" s="165"/>
      <c r="W20" s="165"/>
      <c r="X20" s="165"/>
      <c r="Y20" s="165"/>
      <c r="Z20" s="166" t="s">
        <v>48</v>
      </c>
      <c r="AA20" s="165"/>
      <c r="AB20" s="167" t="s">
        <v>50</v>
      </c>
      <c r="AC20" s="165"/>
      <c r="AD20" s="165"/>
      <c r="AE20" s="165"/>
      <c r="AF20" s="165"/>
      <c r="AG20" s="165"/>
      <c r="AH20" s="166"/>
      <c r="AI20" s="168"/>
    </row>
    <row r="21" spans="1:36" ht="15" customHeight="1" x14ac:dyDescent="0.25">
      <c r="A21" s="22"/>
      <c r="B21" s="39"/>
      <c r="C21" s="39"/>
      <c r="D21" s="39"/>
      <c r="E21" s="39"/>
      <c r="F21" s="39"/>
      <c r="G21" s="39"/>
      <c r="H21" s="39"/>
      <c r="I21" s="39"/>
      <c r="J21" s="37"/>
      <c r="K21" s="39"/>
      <c r="L21" s="39"/>
      <c r="M21" s="39"/>
      <c r="N21" s="38"/>
      <c r="O21" s="24"/>
      <c r="P21" s="37"/>
      <c r="Q21" s="40"/>
      <c r="R21" s="37"/>
      <c r="S21" s="37"/>
      <c r="T21" s="24"/>
      <c r="U21" s="24"/>
      <c r="V21" s="24"/>
      <c r="W21" s="24"/>
      <c r="X21" s="60"/>
      <c r="Y21" s="37"/>
      <c r="Z21" s="37"/>
      <c r="AA21" s="37"/>
      <c r="AB21" s="37"/>
      <c r="AC21" s="24"/>
      <c r="AD21" s="37"/>
      <c r="AE21" s="37"/>
      <c r="AF21" s="37"/>
      <c r="AG21" s="37"/>
      <c r="AH21" s="37"/>
      <c r="AI21" s="37"/>
    </row>
    <row r="22" spans="1:36" ht="15" customHeight="1" x14ac:dyDescent="0.25">
      <c r="A22" s="22"/>
      <c r="B22" s="37" t="s">
        <v>55</v>
      </c>
      <c r="C22" s="37"/>
      <c r="D22" s="37" t="s">
        <v>56</v>
      </c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24"/>
      <c r="P22" s="37"/>
      <c r="Q22" s="40"/>
      <c r="R22" s="37"/>
      <c r="S22" s="37"/>
      <c r="T22" s="24"/>
      <c r="U22" s="24"/>
      <c r="V22" s="24"/>
      <c r="W22" s="24"/>
      <c r="X22" s="60"/>
      <c r="Y22" s="37"/>
      <c r="Z22" s="37"/>
      <c r="AA22" s="37"/>
      <c r="AB22" s="37"/>
      <c r="AC22" s="24"/>
      <c r="AD22" s="37"/>
      <c r="AE22" s="37"/>
      <c r="AF22" s="37"/>
      <c r="AG22" s="37"/>
      <c r="AH22" s="37"/>
      <c r="AI22" s="37"/>
    </row>
    <row r="23" spans="1:36" ht="15" customHeight="1" x14ac:dyDescent="0.25">
      <c r="A23" s="22"/>
      <c r="B23" s="37"/>
      <c r="C23" s="37"/>
      <c r="D23" s="37" t="s">
        <v>57</v>
      </c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37"/>
      <c r="T23" s="24"/>
      <c r="U23" s="24"/>
      <c r="V23" s="24"/>
      <c r="W23" s="24"/>
      <c r="X23" s="60"/>
      <c r="Y23" s="37"/>
      <c r="Z23" s="37"/>
      <c r="AA23" s="37"/>
      <c r="AB23" s="37"/>
      <c r="AC23" s="24"/>
      <c r="AD23" s="37"/>
      <c r="AE23" s="37"/>
      <c r="AF23" s="37"/>
      <c r="AG23" s="37"/>
      <c r="AH23" s="37"/>
      <c r="AI23" s="37"/>
    </row>
    <row r="24" spans="1:36" ht="15" customHeight="1" x14ac:dyDescent="0.25">
      <c r="A24" s="22"/>
      <c r="B24" s="37"/>
      <c r="C24" s="37"/>
      <c r="D24" s="37" t="s">
        <v>58</v>
      </c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37"/>
      <c r="Q24" s="40"/>
      <c r="R24" s="37"/>
      <c r="S24" s="37"/>
      <c r="T24" s="24"/>
      <c r="U24" s="24"/>
      <c r="V24" s="24"/>
      <c r="W24" s="24"/>
      <c r="X24" s="60"/>
      <c r="Y24" s="60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22"/>
      <c r="B25" s="37"/>
      <c r="C25" s="37"/>
      <c r="D25" s="37" t="s">
        <v>59</v>
      </c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37"/>
      <c r="Q25" s="40"/>
      <c r="R25" s="37"/>
      <c r="S25" s="37"/>
      <c r="T25" s="24"/>
      <c r="U25" s="24"/>
      <c r="V25" s="24"/>
      <c r="W25" s="24"/>
      <c r="X25" s="60"/>
      <c r="Y25" s="6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22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37"/>
      <c r="Q26" s="40"/>
      <c r="R26" s="37"/>
      <c r="S26" s="37"/>
      <c r="T26" s="24"/>
      <c r="U26" s="24"/>
      <c r="V26" s="24"/>
      <c r="W26" s="24"/>
      <c r="X26" s="60"/>
      <c r="Y26" s="6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22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4"/>
      <c r="P27" s="37"/>
      <c r="Q27" s="40"/>
      <c r="R27" s="37"/>
      <c r="S27" s="37"/>
      <c r="T27" s="24"/>
      <c r="U27" s="24"/>
      <c r="V27" s="24"/>
      <c r="W27" s="24"/>
      <c r="X27" s="60"/>
      <c r="Y27" s="6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2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/>
      <c r="P28" s="37"/>
      <c r="Q28" s="40"/>
      <c r="R28" s="37"/>
      <c r="S28" s="37"/>
      <c r="T28" s="24"/>
      <c r="U28" s="24"/>
      <c r="V28" s="24"/>
      <c r="W28" s="24"/>
      <c r="X28" s="60"/>
      <c r="Y28" s="6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2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37"/>
      <c r="Q29" s="40"/>
      <c r="R29" s="37"/>
      <c r="S29" s="37"/>
      <c r="T29" s="24"/>
      <c r="U29" s="24"/>
      <c r="V29" s="24"/>
      <c r="W29" s="24"/>
      <c r="X29" s="60"/>
      <c r="Y29" s="6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2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37"/>
      <c r="Q30" s="40"/>
      <c r="R30" s="37"/>
      <c r="S30" s="37"/>
      <c r="T30" s="24"/>
      <c r="U30" s="24"/>
      <c r="V30" s="24"/>
      <c r="W30" s="24"/>
      <c r="X30" s="60"/>
      <c r="Y30" s="6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22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37"/>
      <c r="Q31" s="40"/>
      <c r="R31" s="37"/>
      <c r="S31" s="37"/>
      <c r="T31" s="24"/>
      <c r="U31" s="24"/>
      <c r="V31" s="24"/>
      <c r="W31" s="24"/>
      <c r="X31" s="60"/>
      <c r="Y31" s="6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2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37"/>
      <c r="Q32" s="40"/>
      <c r="R32" s="37"/>
      <c r="S32" s="37"/>
      <c r="T32" s="24"/>
      <c r="U32" s="24"/>
      <c r="V32" s="24"/>
      <c r="W32" s="24"/>
      <c r="X32" s="60"/>
      <c r="Y32" s="6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2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37"/>
      <c r="Q33" s="40"/>
      <c r="R33" s="37"/>
      <c r="S33" s="37"/>
      <c r="T33" s="24"/>
      <c r="U33" s="24"/>
      <c r="V33" s="24"/>
      <c r="W33" s="24"/>
      <c r="X33" s="60"/>
      <c r="Y33" s="6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2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37"/>
      <c r="Q34" s="40"/>
      <c r="R34" s="37"/>
      <c r="S34" s="37"/>
      <c r="T34" s="24"/>
      <c r="U34" s="24"/>
      <c r="V34" s="24"/>
      <c r="W34" s="24"/>
      <c r="X34" s="60"/>
      <c r="Y34" s="6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2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37"/>
      <c r="Q35" s="40"/>
      <c r="R35" s="37"/>
      <c r="S35" s="37"/>
      <c r="T35" s="24"/>
      <c r="U35" s="24"/>
      <c r="V35" s="24"/>
      <c r="W35" s="24"/>
      <c r="X35" s="60"/>
      <c r="Y35" s="6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2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37"/>
      <c r="Q36" s="40"/>
      <c r="R36" s="37"/>
      <c r="S36" s="37"/>
      <c r="T36" s="24"/>
      <c r="U36" s="24"/>
      <c r="V36" s="24"/>
      <c r="W36" s="24"/>
      <c r="X36" s="60"/>
      <c r="Y36" s="6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22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37"/>
      <c r="Q37" s="40"/>
      <c r="R37" s="37"/>
      <c r="S37" s="37"/>
      <c r="T37" s="24"/>
      <c r="U37" s="24"/>
      <c r="V37" s="24"/>
      <c r="W37" s="24"/>
      <c r="X37" s="60"/>
      <c r="Y37" s="6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2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37"/>
      <c r="Q38" s="40"/>
      <c r="R38" s="37"/>
      <c r="S38" s="37"/>
      <c r="T38" s="24"/>
      <c r="U38" s="24"/>
      <c r="V38" s="24"/>
      <c r="W38" s="24"/>
      <c r="X38" s="60"/>
      <c r="Y38" s="6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2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37"/>
      <c r="Q39" s="40"/>
      <c r="R39" s="37"/>
      <c r="S39" s="37"/>
      <c r="T39" s="24"/>
      <c r="U39" s="24"/>
      <c r="V39" s="24"/>
      <c r="W39" s="24"/>
      <c r="X39" s="60"/>
      <c r="Y39" s="6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2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37"/>
      <c r="Q40" s="40"/>
      <c r="R40" s="37"/>
      <c r="S40" s="37"/>
      <c r="T40" s="24"/>
      <c r="U40" s="24"/>
      <c r="V40" s="24"/>
      <c r="W40" s="24"/>
      <c r="X40" s="60"/>
      <c r="Y40" s="6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22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37"/>
      <c r="Q41" s="40"/>
      <c r="R41" s="37"/>
      <c r="S41" s="37"/>
      <c r="T41" s="24"/>
      <c r="U41" s="24"/>
      <c r="V41" s="24"/>
      <c r="W41" s="24"/>
      <c r="X41" s="60"/>
      <c r="Y41" s="6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2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37"/>
      <c r="Q42" s="40"/>
      <c r="R42" s="37"/>
      <c r="S42" s="37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22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37"/>
      <c r="Q43" s="40"/>
      <c r="R43" s="37"/>
      <c r="S43" s="37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22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37"/>
      <c r="Q44" s="40"/>
      <c r="R44" s="37"/>
      <c r="S44" s="37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22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37"/>
      <c r="Q45" s="40"/>
      <c r="R45" s="37"/>
      <c r="S45" s="37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22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37"/>
      <c r="Q46" s="40"/>
      <c r="R46" s="37"/>
      <c r="S46" s="37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22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37"/>
      <c r="Q47" s="40"/>
      <c r="R47" s="37"/>
      <c r="S47" s="37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2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37"/>
      <c r="Q48" s="40"/>
      <c r="R48" s="37"/>
      <c r="S48" s="37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22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37"/>
      <c r="Q49" s="40"/>
      <c r="R49" s="37"/>
      <c r="S49" s="37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2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4"/>
      <c r="P50" s="37"/>
      <c r="Q50" s="40"/>
      <c r="R50" s="37"/>
      <c r="S50" s="37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22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4"/>
      <c r="P51" s="37"/>
      <c r="Q51" s="40"/>
      <c r="R51" s="37"/>
      <c r="S51" s="37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2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4"/>
      <c r="P52" s="37"/>
      <c r="Q52" s="40"/>
      <c r="R52" s="37"/>
      <c r="S52" s="37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2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4"/>
      <c r="P53" s="37"/>
      <c r="Q53" s="40"/>
      <c r="R53" s="37"/>
      <c r="S53" s="37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22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4"/>
      <c r="P54" s="37"/>
      <c r="Q54" s="40"/>
      <c r="R54" s="37"/>
      <c r="S54" s="37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22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4"/>
      <c r="P55" s="37"/>
      <c r="Q55" s="40"/>
      <c r="R55" s="37"/>
      <c r="S55" s="37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22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4"/>
      <c r="P56" s="37"/>
      <c r="Q56" s="40"/>
      <c r="R56" s="37"/>
      <c r="S56" s="37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22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4"/>
      <c r="P57" s="37"/>
      <c r="Q57" s="40"/>
      <c r="R57" s="37"/>
      <c r="S57" s="37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2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4"/>
      <c r="P58" s="37"/>
      <c r="Q58" s="40"/>
      <c r="R58" s="37"/>
      <c r="S58" s="37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2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4"/>
      <c r="P59" s="37"/>
      <c r="Q59" s="40"/>
      <c r="R59" s="37"/>
      <c r="S59" s="37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22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4"/>
      <c r="P60" s="37"/>
      <c r="Q60" s="40"/>
      <c r="R60" s="37"/>
      <c r="S60" s="37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22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4"/>
      <c r="P61" s="37"/>
      <c r="Q61" s="40"/>
      <c r="R61" s="37"/>
      <c r="S61" s="37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22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4"/>
      <c r="P62" s="37"/>
      <c r="Q62" s="40"/>
      <c r="R62" s="37"/>
      <c r="S62" s="37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22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4"/>
      <c r="P63" s="37"/>
      <c r="Q63" s="40"/>
      <c r="R63" s="37"/>
      <c r="S63" s="37"/>
      <c r="T63" s="24"/>
      <c r="U63" s="24"/>
      <c r="V63" s="24"/>
      <c r="W63" s="24"/>
      <c r="X63" s="60"/>
      <c r="Y63" s="6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22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4"/>
      <c r="P64" s="37"/>
      <c r="Q64" s="40"/>
      <c r="R64" s="37"/>
      <c r="S64" s="37"/>
      <c r="T64" s="24"/>
      <c r="U64" s="24"/>
      <c r="V64" s="24"/>
      <c r="W64" s="24"/>
      <c r="X64" s="60"/>
      <c r="Y64" s="6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22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4"/>
      <c r="P65" s="37"/>
      <c r="Q65" s="40"/>
      <c r="R65" s="37"/>
      <c r="S65" s="37"/>
      <c r="T65" s="24"/>
      <c r="U65" s="24"/>
      <c r="V65" s="24"/>
      <c r="W65" s="24"/>
      <c r="X65" s="60"/>
      <c r="Y65" s="6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2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4"/>
      <c r="P66" s="37"/>
      <c r="Q66" s="40"/>
      <c r="R66" s="37"/>
      <c r="S66" s="37"/>
      <c r="T66" s="24"/>
      <c r="U66" s="24"/>
      <c r="V66" s="24"/>
      <c r="W66" s="24"/>
      <c r="X66" s="60"/>
      <c r="Y66" s="6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22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4"/>
      <c r="P67" s="37"/>
      <c r="Q67" s="40"/>
      <c r="R67" s="37"/>
      <c r="S67" s="37"/>
      <c r="T67" s="24"/>
      <c r="U67" s="24"/>
      <c r="V67" s="24"/>
      <c r="W67" s="24"/>
      <c r="X67" s="60"/>
      <c r="Y67" s="6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22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4"/>
      <c r="P68" s="37"/>
      <c r="Q68" s="40"/>
      <c r="R68" s="37"/>
      <c r="S68" s="37"/>
      <c r="T68" s="24"/>
      <c r="U68" s="24"/>
      <c r="V68" s="24"/>
      <c r="W68" s="24"/>
      <c r="X68" s="60"/>
      <c r="Y68" s="6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22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4"/>
      <c r="P69" s="37"/>
      <c r="Q69" s="40"/>
      <c r="R69" s="37"/>
      <c r="S69" s="37"/>
      <c r="T69" s="24"/>
      <c r="U69" s="24"/>
      <c r="V69" s="24"/>
      <c r="W69" s="24"/>
      <c r="X69" s="60"/>
      <c r="Y69" s="6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22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4"/>
      <c r="P70" s="37"/>
      <c r="Q70" s="40"/>
      <c r="R70" s="37"/>
      <c r="S70" s="37"/>
      <c r="T70" s="24"/>
      <c r="U70" s="24"/>
      <c r="V70" s="24"/>
      <c r="W70" s="24"/>
      <c r="X70" s="60"/>
      <c r="Y70" s="6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22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4"/>
      <c r="P71" s="37"/>
      <c r="Q71" s="40"/>
      <c r="R71" s="37"/>
      <c r="S71" s="37"/>
      <c r="T71" s="24"/>
      <c r="U71" s="24"/>
      <c r="V71" s="24"/>
      <c r="W71" s="24"/>
      <c r="X71" s="60"/>
      <c r="Y71" s="6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22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4"/>
      <c r="P72" s="37"/>
      <c r="Q72" s="40"/>
      <c r="R72" s="37"/>
      <c r="S72" s="37"/>
      <c r="T72" s="24"/>
      <c r="U72" s="24"/>
      <c r="V72" s="24"/>
      <c r="W72" s="24"/>
      <c r="X72" s="60"/>
      <c r="Y72" s="6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22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4"/>
      <c r="P73" s="37"/>
      <c r="Q73" s="40"/>
      <c r="R73" s="37"/>
      <c r="S73" s="37"/>
      <c r="T73" s="24"/>
      <c r="U73" s="24"/>
      <c r="V73" s="24"/>
      <c r="W73" s="24"/>
      <c r="X73" s="60"/>
      <c r="Y73" s="6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2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4"/>
      <c r="P74" s="37"/>
      <c r="Q74" s="40"/>
      <c r="R74" s="37"/>
      <c r="S74" s="37"/>
      <c r="T74" s="24"/>
      <c r="U74" s="24"/>
      <c r="V74" s="24"/>
      <c r="W74" s="24"/>
      <c r="X74" s="60"/>
      <c r="Y74" s="6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22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4"/>
      <c r="P75" s="37"/>
      <c r="Q75" s="40"/>
      <c r="R75" s="37"/>
      <c r="S75" s="37"/>
      <c r="T75" s="24"/>
      <c r="U75" s="24"/>
      <c r="V75" s="24"/>
      <c r="W75" s="24"/>
      <c r="X75" s="60"/>
      <c r="Y75" s="6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2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4"/>
      <c r="P76" s="37"/>
      <c r="Q76" s="40"/>
      <c r="R76" s="37"/>
      <c r="S76" s="37"/>
      <c r="T76" s="24"/>
      <c r="U76" s="24"/>
      <c r="V76" s="24"/>
      <c r="W76" s="24"/>
      <c r="X76" s="60"/>
      <c r="Y76" s="6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2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4"/>
      <c r="P77" s="37"/>
      <c r="Q77" s="40"/>
      <c r="R77" s="37"/>
      <c r="S77" s="37"/>
      <c r="T77" s="24"/>
      <c r="U77" s="24"/>
      <c r="V77" s="24"/>
      <c r="W77" s="24"/>
      <c r="X77" s="60"/>
      <c r="Y77" s="6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2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4"/>
      <c r="P78" s="37"/>
      <c r="Q78" s="40"/>
      <c r="R78" s="37"/>
      <c r="S78" s="37"/>
      <c r="T78" s="24"/>
      <c r="U78" s="24"/>
      <c r="V78" s="24"/>
      <c r="W78" s="24"/>
      <c r="X78" s="60"/>
      <c r="Y78" s="6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22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4"/>
      <c r="P79" s="37"/>
      <c r="Q79" s="40"/>
      <c r="R79" s="37"/>
      <c r="S79" s="37"/>
      <c r="T79" s="24"/>
      <c r="U79" s="24"/>
      <c r="V79" s="24"/>
      <c r="W79" s="24"/>
      <c r="X79" s="60"/>
      <c r="Y79" s="6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22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4"/>
      <c r="P80" s="37"/>
      <c r="Q80" s="40"/>
      <c r="R80" s="37"/>
      <c r="S80" s="37"/>
      <c r="T80" s="24"/>
      <c r="U80" s="24"/>
      <c r="V80" s="24"/>
      <c r="W80" s="24"/>
      <c r="X80" s="60"/>
      <c r="Y80" s="6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2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4"/>
      <c r="P81" s="37"/>
      <c r="Q81" s="40"/>
      <c r="R81" s="37"/>
      <c r="S81" s="37"/>
      <c r="T81" s="24"/>
      <c r="U81" s="24"/>
      <c r="V81" s="24"/>
      <c r="W81" s="24"/>
      <c r="X81" s="60"/>
      <c r="Y81" s="6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22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4"/>
      <c r="P82" s="37"/>
      <c r="Q82" s="40"/>
      <c r="R82" s="37"/>
      <c r="S82" s="37"/>
      <c r="T82" s="24"/>
      <c r="U82" s="24"/>
      <c r="V82" s="24"/>
      <c r="W82" s="24"/>
      <c r="X82" s="60"/>
      <c r="Y82" s="6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2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4"/>
      <c r="P83" s="37"/>
      <c r="Q83" s="40"/>
      <c r="R83" s="37"/>
      <c r="S83" s="37"/>
      <c r="T83" s="24"/>
      <c r="U83" s="24"/>
      <c r="V83" s="24"/>
      <c r="W83" s="24"/>
      <c r="X83" s="60"/>
      <c r="Y83" s="6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22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4"/>
      <c r="P84" s="37"/>
      <c r="Q84" s="40"/>
      <c r="R84" s="37"/>
      <c r="S84" s="37"/>
      <c r="T84" s="24"/>
      <c r="U84" s="24"/>
      <c r="V84" s="24"/>
      <c r="W84" s="24"/>
      <c r="X84" s="60"/>
      <c r="Y84" s="6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22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37"/>
      <c r="Q85" s="40"/>
      <c r="R85" s="37"/>
      <c r="S85" s="37"/>
      <c r="T85" s="24"/>
      <c r="U85" s="24"/>
      <c r="V85" s="24"/>
      <c r="W85" s="24"/>
      <c r="X85" s="60"/>
      <c r="Y85" s="6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22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37"/>
      <c r="Q86" s="40"/>
      <c r="R86" s="37"/>
      <c r="S86" s="37"/>
      <c r="T86" s="24"/>
      <c r="U86" s="24"/>
      <c r="V86" s="24"/>
      <c r="W86" s="24"/>
      <c r="X86" s="60"/>
      <c r="Y86" s="6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22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37"/>
      <c r="Q87" s="40"/>
      <c r="R87" s="37"/>
      <c r="S87" s="37"/>
      <c r="T87" s="24"/>
      <c r="U87" s="24"/>
      <c r="V87" s="24"/>
      <c r="W87" s="24"/>
      <c r="X87" s="60"/>
      <c r="Y87" s="6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22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37"/>
      <c r="Q88" s="40"/>
      <c r="R88" s="37"/>
      <c r="S88" s="37"/>
      <c r="T88" s="24"/>
      <c r="U88" s="24"/>
      <c r="V88" s="24"/>
      <c r="W88" s="24"/>
      <c r="X88" s="60"/>
      <c r="Y88" s="6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22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37"/>
      <c r="Q89" s="40"/>
      <c r="R89" s="37"/>
      <c r="S89" s="37"/>
      <c r="T89" s="24"/>
      <c r="U89" s="24"/>
      <c r="V89" s="24"/>
      <c r="W89" s="24"/>
      <c r="X89" s="60"/>
      <c r="Y89" s="6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2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37"/>
      <c r="Q90" s="40"/>
      <c r="R90" s="37"/>
      <c r="S90" s="37"/>
      <c r="T90" s="24"/>
      <c r="U90" s="24"/>
      <c r="V90" s="24"/>
      <c r="W90" s="24"/>
      <c r="X90" s="60"/>
      <c r="Y90" s="6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22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37"/>
      <c r="Q91" s="40"/>
      <c r="R91" s="37"/>
      <c r="S91" s="37"/>
      <c r="T91" s="24"/>
      <c r="U91" s="24"/>
      <c r="V91" s="24"/>
      <c r="W91" s="24"/>
      <c r="X91" s="60"/>
      <c r="Y91" s="6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2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37"/>
      <c r="Q92" s="40"/>
      <c r="R92" s="37"/>
      <c r="S92" s="37"/>
      <c r="T92" s="24"/>
      <c r="U92" s="24"/>
      <c r="V92" s="24"/>
      <c r="W92" s="24"/>
      <c r="X92" s="60"/>
      <c r="Y92" s="6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2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37"/>
      <c r="Q93" s="40"/>
      <c r="R93" s="37"/>
      <c r="S93" s="37"/>
      <c r="T93" s="24"/>
      <c r="U93" s="24"/>
      <c r="V93" s="24"/>
      <c r="W93" s="24"/>
      <c r="X93" s="60"/>
      <c r="Y93" s="6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22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37"/>
      <c r="Q94" s="40"/>
      <c r="R94" s="37"/>
      <c r="S94" s="37"/>
      <c r="T94" s="24"/>
      <c r="U94" s="24"/>
      <c r="V94" s="24"/>
      <c r="W94" s="24"/>
      <c r="X94" s="60"/>
      <c r="Y94" s="6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22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37"/>
      <c r="Q95" s="40"/>
      <c r="R95" s="37"/>
      <c r="S95" s="37"/>
      <c r="T95" s="24"/>
      <c r="U95" s="24"/>
      <c r="V95" s="24"/>
      <c r="W95" s="24"/>
      <c r="X95" s="60"/>
      <c r="Y95" s="6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22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37"/>
      <c r="Q96" s="40"/>
      <c r="R96" s="37"/>
      <c r="S96" s="37"/>
      <c r="T96" s="24"/>
      <c r="U96" s="24"/>
      <c r="V96" s="24"/>
      <c r="W96" s="24"/>
      <c r="X96" s="60"/>
      <c r="Y96" s="6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22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37"/>
      <c r="Q97" s="40"/>
      <c r="R97" s="37"/>
      <c r="S97" s="37"/>
      <c r="T97" s="24"/>
      <c r="U97" s="24"/>
      <c r="V97" s="24"/>
      <c r="W97" s="24"/>
      <c r="X97" s="60"/>
      <c r="Y97" s="6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22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37"/>
      <c r="Q98" s="40"/>
      <c r="R98" s="37"/>
      <c r="S98" s="37"/>
      <c r="T98" s="24"/>
      <c r="U98" s="24"/>
      <c r="V98" s="24"/>
      <c r="W98" s="24"/>
      <c r="X98" s="60"/>
      <c r="Y98" s="6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2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37"/>
      <c r="Q99" s="40"/>
      <c r="R99" s="37"/>
      <c r="S99" s="37"/>
      <c r="T99" s="24"/>
      <c r="U99" s="24"/>
      <c r="V99" s="24"/>
      <c r="W99" s="24"/>
      <c r="X99" s="60"/>
      <c r="Y99" s="6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2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37"/>
      <c r="Q100" s="40"/>
      <c r="R100" s="37"/>
      <c r="S100" s="37"/>
      <c r="T100" s="24"/>
      <c r="U100" s="24"/>
      <c r="V100" s="24"/>
      <c r="W100" s="24"/>
      <c r="X100" s="60"/>
      <c r="Y100" s="6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22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37"/>
      <c r="Q101" s="40"/>
      <c r="R101" s="37"/>
      <c r="S101" s="37"/>
      <c r="T101" s="24"/>
      <c r="U101" s="24"/>
      <c r="V101" s="24"/>
      <c r="W101" s="24"/>
      <c r="X101" s="60"/>
      <c r="Y101" s="6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2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37"/>
      <c r="Q102" s="40"/>
      <c r="R102" s="37"/>
      <c r="S102" s="37"/>
      <c r="T102" s="24"/>
      <c r="U102" s="24"/>
      <c r="V102" s="24"/>
      <c r="W102" s="24"/>
      <c r="X102" s="60"/>
      <c r="Y102" s="6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2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37"/>
      <c r="Q103" s="40"/>
      <c r="R103" s="37"/>
      <c r="S103" s="37"/>
      <c r="T103" s="24"/>
      <c r="U103" s="24"/>
      <c r="V103" s="24"/>
      <c r="W103" s="24"/>
      <c r="X103" s="60"/>
      <c r="Y103" s="6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22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37"/>
      <c r="Q104" s="40"/>
      <c r="R104" s="37"/>
      <c r="S104" s="37"/>
      <c r="T104" s="24"/>
      <c r="U104" s="24"/>
      <c r="V104" s="24"/>
      <c r="W104" s="24"/>
      <c r="X104" s="60"/>
      <c r="Y104" s="6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22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37"/>
      <c r="Q105" s="40"/>
      <c r="R105" s="37"/>
      <c r="S105" s="37"/>
      <c r="T105" s="24"/>
      <c r="U105" s="24"/>
      <c r="V105" s="24"/>
      <c r="W105" s="24"/>
      <c r="X105" s="60"/>
      <c r="Y105" s="6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22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37"/>
      <c r="Q106" s="40"/>
      <c r="R106" s="37"/>
      <c r="S106" s="37"/>
      <c r="T106" s="24"/>
      <c r="U106" s="24"/>
      <c r="V106" s="24"/>
      <c r="W106" s="24"/>
      <c r="X106" s="60"/>
      <c r="Y106" s="6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22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37"/>
      <c r="Q107" s="40"/>
      <c r="R107" s="37"/>
      <c r="S107" s="37"/>
      <c r="T107" s="24"/>
      <c r="U107" s="24"/>
      <c r="V107" s="24"/>
      <c r="W107" s="24"/>
      <c r="X107" s="60"/>
      <c r="Y107" s="6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22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37"/>
      <c r="Q108" s="40"/>
      <c r="R108" s="37"/>
      <c r="S108" s="37"/>
      <c r="T108" s="24"/>
      <c r="U108" s="24"/>
      <c r="V108" s="24"/>
      <c r="W108" s="24"/>
      <c r="X108" s="60"/>
      <c r="Y108" s="6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22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37"/>
      <c r="Q109" s="40"/>
      <c r="R109" s="37"/>
      <c r="S109" s="37"/>
      <c r="T109" s="24"/>
      <c r="U109" s="24"/>
      <c r="V109" s="24"/>
      <c r="W109" s="24"/>
      <c r="X109" s="60"/>
      <c r="Y109" s="6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22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37"/>
      <c r="Q110" s="40"/>
      <c r="R110" s="37"/>
      <c r="S110" s="37"/>
      <c r="T110" s="24"/>
      <c r="U110" s="24"/>
      <c r="V110" s="24"/>
      <c r="W110" s="24"/>
      <c r="X110" s="60"/>
      <c r="Y110" s="6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22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37"/>
      <c r="Q111" s="40"/>
      <c r="R111" s="37"/>
      <c r="S111" s="37"/>
      <c r="T111" s="24"/>
      <c r="U111" s="24"/>
      <c r="V111" s="24"/>
      <c r="W111" s="24"/>
      <c r="X111" s="60"/>
      <c r="Y111" s="6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22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37"/>
      <c r="Q112" s="40"/>
      <c r="R112" s="37"/>
      <c r="S112" s="37"/>
      <c r="T112" s="24"/>
      <c r="U112" s="24"/>
      <c r="V112" s="24"/>
      <c r="W112" s="24"/>
      <c r="X112" s="60"/>
      <c r="Y112" s="6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22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37"/>
      <c r="Q113" s="40"/>
      <c r="R113" s="37"/>
      <c r="S113" s="37"/>
      <c r="T113" s="24"/>
      <c r="U113" s="24"/>
      <c r="V113" s="24"/>
      <c r="W113" s="24"/>
      <c r="X113" s="60"/>
      <c r="Y113" s="6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22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37"/>
      <c r="Q114" s="40"/>
      <c r="R114" s="37"/>
      <c r="S114" s="37"/>
      <c r="T114" s="24"/>
      <c r="U114" s="24"/>
      <c r="V114" s="24"/>
      <c r="W114" s="24"/>
      <c r="X114" s="60"/>
      <c r="Y114" s="6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22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37"/>
      <c r="Q115" s="40"/>
      <c r="R115" s="37"/>
      <c r="S115" s="37"/>
      <c r="T115" s="24"/>
      <c r="U115" s="24"/>
      <c r="V115" s="24"/>
      <c r="W115" s="24"/>
      <c r="X115" s="60"/>
      <c r="Y115" s="6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22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37"/>
      <c r="Q116" s="40"/>
      <c r="R116" s="37"/>
      <c r="S116" s="37"/>
      <c r="T116" s="24"/>
      <c r="U116" s="24"/>
      <c r="V116" s="24"/>
      <c r="W116" s="24"/>
      <c r="X116" s="60"/>
      <c r="Y116" s="6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22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37"/>
      <c r="Q117" s="40"/>
      <c r="R117" s="37"/>
      <c r="S117" s="37"/>
      <c r="T117" s="24"/>
      <c r="U117" s="24"/>
      <c r="V117" s="24"/>
      <c r="W117" s="24"/>
      <c r="X117" s="60"/>
      <c r="Y117" s="6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22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37"/>
      <c r="Q118" s="40"/>
      <c r="R118" s="37"/>
      <c r="S118" s="37"/>
      <c r="T118" s="24"/>
      <c r="U118" s="24"/>
      <c r="V118" s="24"/>
      <c r="W118" s="24"/>
      <c r="X118" s="60"/>
      <c r="Y118" s="6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22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37"/>
      <c r="Q119" s="40"/>
      <c r="R119" s="37"/>
      <c r="S119" s="37"/>
      <c r="T119" s="24"/>
      <c r="U119" s="24"/>
      <c r="V119" s="24"/>
      <c r="W119" s="24"/>
      <c r="X119" s="60"/>
      <c r="Y119" s="6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22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37"/>
      <c r="Q120" s="40"/>
      <c r="R120" s="37"/>
      <c r="S120" s="37"/>
      <c r="T120" s="24"/>
      <c r="U120" s="24"/>
      <c r="V120" s="24"/>
      <c r="W120" s="24"/>
      <c r="X120" s="60"/>
      <c r="Y120" s="6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22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37"/>
      <c r="Q121" s="40"/>
      <c r="R121" s="37"/>
      <c r="S121" s="37"/>
      <c r="T121" s="24"/>
      <c r="U121" s="24"/>
      <c r="V121" s="24"/>
      <c r="W121" s="24"/>
      <c r="X121" s="60"/>
      <c r="Y121" s="6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22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37"/>
      <c r="Q122" s="40"/>
      <c r="R122" s="37"/>
      <c r="S122" s="37"/>
      <c r="T122" s="24"/>
      <c r="U122" s="24"/>
      <c r="V122" s="24"/>
      <c r="W122" s="24"/>
      <c r="X122" s="60"/>
      <c r="Y122" s="6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22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37"/>
      <c r="Q123" s="40"/>
      <c r="R123" s="37"/>
      <c r="S123" s="37"/>
      <c r="T123" s="24"/>
      <c r="U123" s="24"/>
      <c r="V123" s="24"/>
      <c r="W123" s="24"/>
      <c r="X123" s="60"/>
      <c r="Y123" s="6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22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37"/>
      <c r="Q124" s="40"/>
      <c r="R124" s="37"/>
      <c r="S124" s="37"/>
      <c r="T124" s="24"/>
      <c r="U124" s="24"/>
      <c r="V124" s="24"/>
      <c r="W124" s="24"/>
      <c r="X124" s="60"/>
      <c r="Y124" s="6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22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37"/>
      <c r="Q125" s="40"/>
      <c r="R125" s="37"/>
      <c r="S125" s="37"/>
      <c r="T125" s="24"/>
      <c r="U125" s="24"/>
      <c r="V125" s="24"/>
      <c r="W125" s="24"/>
      <c r="X125" s="60"/>
      <c r="Y125" s="6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22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37"/>
      <c r="Q126" s="40"/>
      <c r="R126" s="37"/>
      <c r="S126" s="37"/>
      <c r="T126" s="24"/>
      <c r="U126" s="24"/>
      <c r="V126" s="24"/>
      <c r="W126" s="24"/>
      <c r="X126" s="60"/>
      <c r="Y126" s="6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22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37"/>
      <c r="Q127" s="40"/>
      <c r="R127" s="37"/>
      <c r="S127" s="37"/>
      <c r="T127" s="24"/>
      <c r="U127" s="24"/>
      <c r="V127" s="24"/>
      <c r="W127" s="24"/>
      <c r="X127" s="60"/>
      <c r="Y127" s="6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22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37"/>
      <c r="Q128" s="40"/>
      <c r="R128" s="37"/>
      <c r="S128" s="37"/>
      <c r="T128" s="24"/>
      <c r="U128" s="24"/>
      <c r="V128" s="24"/>
      <c r="W128" s="24"/>
      <c r="X128" s="60"/>
      <c r="Y128" s="6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22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37"/>
      <c r="Q129" s="40"/>
      <c r="R129" s="37"/>
      <c r="S129" s="37"/>
      <c r="T129" s="24"/>
      <c r="U129" s="24"/>
      <c r="V129" s="24"/>
      <c r="W129" s="24"/>
      <c r="X129" s="60"/>
      <c r="Y129" s="6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22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37"/>
      <c r="Q130" s="40"/>
      <c r="R130" s="37"/>
      <c r="S130" s="37"/>
      <c r="T130" s="24"/>
      <c r="U130" s="24"/>
      <c r="V130" s="24"/>
      <c r="W130" s="24"/>
      <c r="X130" s="60"/>
      <c r="Y130" s="6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22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37"/>
      <c r="Q131" s="40"/>
      <c r="R131" s="37"/>
      <c r="S131" s="37"/>
      <c r="T131" s="24"/>
      <c r="U131" s="24"/>
      <c r="V131" s="24"/>
      <c r="W131" s="24"/>
      <c r="X131" s="60"/>
      <c r="Y131" s="6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22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37"/>
      <c r="Q132" s="40"/>
      <c r="R132" s="37"/>
      <c r="S132" s="37"/>
      <c r="T132" s="24"/>
      <c r="U132" s="24"/>
      <c r="V132" s="24"/>
      <c r="W132" s="24"/>
      <c r="X132" s="60"/>
      <c r="Y132" s="6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22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37"/>
      <c r="Q133" s="40"/>
      <c r="R133" s="37"/>
      <c r="S133" s="37"/>
      <c r="T133" s="24"/>
      <c r="U133" s="24"/>
      <c r="V133" s="24"/>
      <c r="W133" s="24"/>
      <c r="X133" s="60"/>
      <c r="Y133" s="6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22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37"/>
      <c r="Q134" s="40"/>
      <c r="R134" s="37"/>
      <c r="S134" s="37"/>
      <c r="T134" s="24"/>
      <c r="U134" s="24"/>
      <c r="V134" s="24"/>
      <c r="W134" s="24"/>
      <c r="X134" s="60"/>
      <c r="Y134" s="6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22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37"/>
      <c r="Q135" s="40"/>
      <c r="R135" s="37"/>
      <c r="S135" s="37"/>
      <c r="T135" s="24"/>
      <c r="U135" s="24"/>
      <c r="V135" s="24"/>
      <c r="W135" s="24"/>
      <c r="X135" s="60"/>
      <c r="Y135" s="6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22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37"/>
      <c r="Q136" s="40"/>
      <c r="R136" s="37"/>
      <c r="S136" s="37"/>
      <c r="T136" s="24"/>
      <c r="U136" s="24"/>
      <c r="V136" s="24"/>
      <c r="W136" s="24"/>
      <c r="X136" s="60"/>
      <c r="Y136" s="6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22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37"/>
      <c r="Q137" s="40"/>
      <c r="R137" s="37"/>
      <c r="S137" s="37"/>
      <c r="T137" s="24"/>
      <c r="U137" s="24"/>
      <c r="V137" s="24"/>
      <c r="W137" s="24"/>
      <c r="X137" s="60"/>
      <c r="Y137" s="6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22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37"/>
      <c r="Q138" s="40"/>
      <c r="R138" s="37"/>
      <c r="S138" s="37"/>
      <c r="T138" s="24"/>
      <c r="U138" s="24"/>
      <c r="V138" s="24"/>
      <c r="W138" s="24"/>
      <c r="X138" s="60"/>
      <c r="Y138" s="6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22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37"/>
      <c r="Q139" s="40"/>
      <c r="R139" s="37"/>
      <c r="S139" s="37"/>
      <c r="T139" s="24"/>
      <c r="U139" s="24"/>
      <c r="V139" s="24"/>
      <c r="W139" s="24"/>
      <c r="X139" s="60"/>
      <c r="Y139" s="6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22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37"/>
      <c r="Q140" s="40"/>
      <c r="R140" s="37"/>
      <c r="S140" s="37"/>
      <c r="T140" s="24"/>
      <c r="U140" s="24"/>
      <c r="V140" s="24"/>
      <c r="W140" s="24"/>
      <c r="X140" s="60"/>
      <c r="Y140" s="6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22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37"/>
      <c r="Q141" s="40"/>
      <c r="R141" s="37"/>
      <c r="S141" s="37"/>
      <c r="T141" s="24"/>
      <c r="U141" s="24"/>
      <c r="V141" s="24"/>
      <c r="W141" s="24"/>
      <c r="X141" s="60"/>
      <c r="Y141" s="6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22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37"/>
      <c r="Q142" s="40"/>
      <c r="R142" s="37"/>
      <c r="S142" s="37"/>
      <c r="T142" s="24"/>
      <c r="U142" s="24"/>
      <c r="V142" s="24"/>
      <c r="W142" s="24"/>
      <c r="X142" s="60"/>
      <c r="Y142" s="6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22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37"/>
      <c r="Q143" s="40"/>
      <c r="R143" s="37"/>
      <c r="S143" s="37"/>
      <c r="T143" s="24"/>
      <c r="U143" s="24"/>
      <c r="V143" s="24"/>
      <c r="W143" s="24"/>
      <c r="X143" s="60"/>
      <c r="Y143" s="6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22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37"/>
      <c r="Q144" s="40"/>
      <c r="R144" s="37"/>
      <c r="S144" s="37"/>
      <c r="T144" s="24"/>
      <c r="U144" s="24"/>
      <c r="V144" s="24"/>
      <c r="W144" s="24"/>
      <c r="X144" s="60"/>
      <c r="Y144" s="6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22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37"/>
      <c r="Q145" s="40"/>
      <c r="R145" s="37"/>
      <c r="S145" s="37"/>
      <c r="T145" s="24"/>
      <c r="U145" s="24"/>
      <c r="V145" s="24"/>
      <c r="W145" s="24"/>
      <c r="X145" s="60"/>
      <c r="Y145" s="6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60</v>
      </c>
      <c r="F1" s="65"/>
      <c r="G1" s="66"/>
      <c r="H1" s="66"/>
      <c r="I1" s="6"/>
      <c r="J1" s="3"/>
      <c r="K1" s="96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6"/>
      <c r="AF1" s="3"/>
      <c r="AG1" s="96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25" t="s">
        <v>61</v>
      </c>
      <c r="C2" s="68"/>
      <c r="D2" s="147"/>
      <c r="E2" s="12" t="s">
        <v>13</v>
      </c>
      <c r="F2" s="13"/>
      <c r="G2" s="13"/>
      <c r="H2" s="13"/>
      <c r="I2" s="19"/>
      <c r="J2" s="14"/>
      <c r="K2" s="88"/>
      <c r="L2" s="21" t="s">
        <v>116</v>
      </c>
      <c r="M2" s="13"/>
      <c r="N2" s="13"/>
      <c r="O2" s="20"/>
      <c r="P2" s="18"/>
      <c r="Q2" s="21" t="s">
        <v>117</v>
      </c>
      <c r="R2" s="13"/>
      <c r="S2" s="13"/>
      <c r="T2" s="13"/>
      <c r="U2" s="19"/>
      <c r="V2" s="20"/>
      <c r="W2" s="18"/>
      <c r="X2" s="148" t="s">
        <v>113</v>
      </c>
      <c r="Y2" s="149"/>
      <c r="Z2" s="126"/>
      <c r="AA2" s="12" t="s">
        <v>13</v>
      </c>
      <c r="AB2" s="13"/>
      <c r="AC2" s="13"/>
      <c r="AD2" s="13"/>
      <c r="AE2" s="19"/>
      <c r="AF2" s="14"/>
      <c r="AG2" s="88"/>
      <c r="AH2" s="21" t="s">
        <v>118</v>
      </c>
      <c r="AI2" s="13"/>
      <c r="AJ2" s="13"/>
      <c r="AK2" s="20"/>
      <c r="AL2" s="18"/>
      <c r="AM2" s="21" t="s">
        <v>117</v>
      </c>
      <c r="AN2" s="13"/>
      <c r="AO2" s="13"/>
      <c r="AP2" s="13"/>
      <c r="AQ2" s="19"/>
      <c r="AR2" s="20"/>
      <c r="AS2" s="12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7"/>
      <c r="L3" s="17" t="s">
        <v>5</v>
      </c>
      <c r="M3" s="17" t="s">
        <v>6</v>
      </c>
      <c r="N3" s="17" t="s">
        <v>112</v>
      </c>
      <c r="O3" s="17" t="s">
        <v>17</v>
      </c>
      <c r="P3" s="24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7"/>
      <c r="AH3" s="17" t="s">
        <v>5</v>
      </c>
      <c r="AI3" s="17" t="s">
        <v>6</v>
      </c>
      <c r="AJ3" s="17" t="s">
        <v>112</v>
      </c>
      <c r="AK3" s="17" t="s">
        <v>17</v>
      </c>
      <c r="AL3" s="24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>
        <v>2002</v>
      </c>
      <c r="C4" s="44" t="s">
        <v>54</v>
      </c>
      <c r="D4" s="2" t="s">
        <v>42</v>
      </c>
      <c r="E4" s="30">
        <v>1</v>
      </c>
      <c r="F4" s="30">
        <v>0</v>
      </c>
      <c r="G4" s="44">
        <v>1</v>
      </c>
      <c r="H4" s="30">
        <v>0</v>
      </c>
      <c r="I4" s="30">
        <v>4</v>
      </c>
      <c r="J4" s="32">
        <f>PRODUCT(I4/K4)</f>
        <v>0.5714285714285714</v>
      </c>
      <c r="K4" s="24">
        <v>7</v>
      </c>
      <c r="L4" s="98"/>
      <c r="M4" s="17"/>
      <c r="N4" s="17"/>
      <c r="O4" s="17"/>
      <c r="P4" s="24"/>
      <c r="Q4" s="30">
        <v>1</v>
      </c>
      <c r="R4" s="30">
        <v>0</v>
      </c>
      <c r="S4" s="44">
        <v>0</v>
      </c>
      <c r="T4" s="30">
        <v>0</v>
      </c>
      <c r="U4" s="30">
        <v>1</v>
      </c>
      <c r="V4" s="32">
        <v>0.25</v>
      </c>
      <c r="W4" s="28">
        <v>4</v>
      </c>
      <c r="X4" s="30"/>
      <c r="Y4" s="35"/>
      <c r="Z4" s="2"/>
      <c r="AA4" s="30"/>
      <c r="AB4" s="30"/>
      <c r="AC4" s="30"/>
      <c r="AD4" s="44"/>
      <c r="AE4" s="30"/>
      <c r="AF4" s="32"/>
      <c r="AG4" s="28"/>
      <c r="AH4" s="98"/>
      <c r="AI4" s="17"/>
      <c r="AJ4" s="17"/>
      <c r="AK4" s="17"/>
      <c r="AL4" s="24"/>
      <c r="AM4" s="30"/>
      <c r="AN4" s="30"/>
      <c r="AO4" s="44"/>
      <c r="AP4" s="30"/>
      <c r="AQ4" s="30"/>
      <c r="AR4" s="44"/>
      <c r="AS4" s="28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30">
        <v>2003</v>
      </c>
      <c r="C5" s="44" t="s">
        <v>53</v>
      </c>
      <c r="D5" s="2" t="s">
        <v>42</v>
      </c>
      <c r="E5" s="30">
        <v>22</v>
      </c>
      <c r="F5" s="30">
        <v>1</v>
      </c>
      <c r="G5" s="30">
        <v>3</v>
      </c>
      <c r="H5" s="30">
        <v>18</v>
      </c>
      <c r="I5" s="30">
        <v>75</v>
      </c>
      <c r="J5" s="32">
        <f>PRODUCT(I5/K5)</f>
        <v>0.6</v>
      </c>
      <c r="K5" s="24">
        <v>125</v>
      </c>
      <c r="L5" s="98"/>
      <c r="M5" s="17"/>
      <c r="N5" s="17"/>
      <c r="O5" s="17"/>
      <c r="P5" s="24"/>
      <c r="Q5" s="30">
        <v>2</v>
      </c>
      <c r="R5" s="30">
        <v>0</v>
      </c>
      <c r="S5" s="44">
        <v>2</v>
      </c>
      <c r="T5" s="30">
        <v>2</v>
      </c>
      <c r="U5" s="30">
        <v>8</v>
      </c>
      <c r="V5" s="32">
        <v>0.66700000000000004</v>
      </c>
      <c r="W5" s="28">
        <v>12</v>
      </c>
      <c r="X5" s="30"/>
      <c r="Y5" s="35"/>
      <c r="Z5" s="2"/>
      <c r="AA5" s="30"/>
      <c r="AB5" s="30"/>
      <c r="AC5" s="30"/>
      <c r="AD5" s="44"/>
      <c r="AE5" s="30"/>
      <c r="AF5" s="32"/>
      <c r="AG5" s="28"/>
      <c r="AH5" s="98"/>
      <c r="AI5" s="17"/>
      <c r="AJ5" s="17"/>
      <c r="AK5" s="17"/>
      <c r="AL5" s="24"/>
      <c r="AM5" s="30"/>
      <c r="AN5" s="30"/>
      <c r="AO5" s="44"/>
      <c r="AP5" s="30"/>
      <c r="AQ5" s="30"/>
      <c r="AR5" s="44"/>
      <c r="AS5" s="28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0">
        <v>2004</v>
      </c>
      <c r="C6" s="44" t="s">
        <v>62</v>
      </c>
      <c r="D6" s="2" t="s">
        <v>63</v>
      </c>
      <c r="E6" s="30">
        <v>9</v>
      </c>
      <c r="F6" s="30">
        <v>0</v>
      </c>
      <c r="G6" s="44">
        <v>1</v>
      </c>
      <c r="H6" s="30">
        <v>3</v>
      </c>
      <c r="I6" s="30">
        <v>39</v>
      </c>
      <c r="J6" s="32" t="s">
        <v>64</v>
      </c>
      <c r="K6" s="24">
        <v>70</v>
      </c>
      <c r="L6" s="98"/>
      <c r="M6" s="17"/>
      <c r="N6" s="17"/>
      <c r="O6" s="17"/>
      <c r="Q6" s="30"/>
      <c r="R6" s="30"/>
      <c r="S6" s="44"/>
      <c r="T6" s="30"/>
      <c r="U6" s="30"/>
      <c r="V6" s="44"/>
      <c r="W6" s="28"/>
      <c r="X6" s="30"/>
      <c r="Y6" s="35"/>
      <c r="Z6" s="2"/>
      <c r="AA6" s="30"/>
      <c r="AB6" s="30"/>
      <c r="AC6" s="30"/>
      <c r="AD6" s="44"/>
      <c r="AE6" s="30"/>
      <c r="AF6" s="32"/>
      <c r="AG6" s="28"/>
      <c r="AH6" s="98"/>
      <c r="AI6" s="17"/>
      <c r="AJ6" s="17"/>
      <c r="AK6" s="17"/>
      <c r="AM6" s="30"/>
      <c r="AN6" s="30"/>
      <c r="AO6" s="44"/>
      <c r="AP6" s="30"/>
      <c r="AQ6" s="30"/>
      <c r="AR6" s="44"/>
      <c r="AS6" s="28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0">
        <v>2005</v>
      </c>
      <c r="C7" s="44" t="s">
        <v>52</v>
      </c>
      <c r="D7" s="2" t="s">
        <v>42</v>
      </c>
      <c r="E7" s="30">
        <v>21</v>
      </c>
      <c r="F7" s="30">
        <v>0</v>
      </c>
      <c r="G7" s="44">
        <v>6</v>
      </c>
      <c r="H7" s="30">
        <v>22</v>
      </c>
      <c r="I7" s="30">
        <v>84</v>
      </c>
      <c r="J7" s="32">
        <f>PRODUCT(I7/K7)</f>
        <v>0.65116279069767447</v>
      </c>
      <c r="K7" s="24">
        <v>129</v>
      </c>
      <c r="L7" s="98"/>
      <c r="M7" s="17"/>
      <c r="N7" s="17"/>
      <c r="O7" s="17"/>
      <c r="Q7" s="30"/>
      <c r="R7" s="30"/>
      <c r="S7" s="44"/>
      <c r="T7" s="30"/>
      <c r="U7" s="30"/>
      <c r="V7" s="44"/>
      <c r="W7" s="28"/>
      <c r="X7" s="30"/>
      <c r="Y7" s="35"/>
      <c r="Z7" s="2"/>
      <c r="AA7" s="30"/>
      <c r="AB7" s="30"/>
      <c r="AC7" s="30"/>
      <c r="AD7" s="44"/>
      <c r="AE7" s="30"/>
      <c r="AF7" s="32"/>
      <c r="AG7" s="28"/>
      <c r="AH7" s="98"/>
      <c r="AI7" s="17"/>
      <c r="AJ7" s="17"/>
      <c r="AK7" s="17"/>
      <c r="AM7" s="30"/>
      <c r="AN7" s="30"/>
      <c r="AO7" s="44"/>
      <c r="AP7" s="30"/>
      <c r="AQ7" s="30"/>
      <c r="AR7" s="44"/>
      <c r="AS7" s="28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0">
        <v>2006</v>
      </c>
      <c r="C8" s="30" t="s">
        <v>51</v>
      </c>
      <c r="D8" s="2" t="s">
        <v>40</v>
      </c>
      <c r="E8" s="30">
        <v>21</v>
      </c>
      <c r="F8" s="30">
        <v>2</v>
      </c>
      <c r="G8" s="30">
        <v>10</v>
      </c>
      <c r="H8" s="30">
        <v>12</v>
      </c>
      <c r="I8" s="30">
        <v>80</v>
      </c>
      <c r="J8" s="32">
        <v>0.55900000000000005</v>
      </c>
      <c r="K8" s="28">
        <v>143</v>
      </c>
      <c r="L8" s="98"/>
      <c r="M8" s="17"/>
      <c r="N8" s="17"/>
      <c r="O8" s="17"/>
      <c r="Q8" s="30"/>
      <c r="R8" s="30"/>
      <c r="S8" s="44"/>
      <c r="T8" s="30"/>
      <c r="U8" s="30"/>
      <c r="V8" s="44"/>
      <c r="W8" s="28"/>
      <c r="X8" s="30"/>
      <c r="Y8" s="35"/>
      <c r="Z8" s="2"/>
      <c r="AA8" s="30"/>
      <c r="AB8" s="30"/>
      <c r="AC8" s="30"/>
      <c r="AD8" s="44"/>
      <c r="AE8" s="30"/>
      <c r="AF8" s="32"/>
      <c r="AG8" s="28"/>
      <c r="AH8" s="98"/>
      <c r="AI8" s="17"/>
      <c r="AJ8" s="17"/>
      <c r="AK8" s="17"/>
      <c r="AM8" s="30"/>
      <c r="AN8" s="30"/>
      <c r="AO8" s="44"/>
      <c r="AP8" s="30"/>
      <c r="AQ8" s="30"/>
      <c r="AR8" s="44"/>
      <c r="AS8" s="2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0">
        <v>2007</v>
      </c>
      <c r="C9" s="44" t="s">
        <v>39</v>
      </c>
      <c r="D9" s="2" t="s">
        <v>40</v>
      </c>
      <c r="E9" s="30">
        <v>11</v>
      </c>
      <c r="F9" s="30">
        <v>2</v>
      </c>
      <c r="G9" s="44">
        <v>13</v>
      </c>
      <c r="H9" s="30">
        <v>18</v>
      </c>
      <c r="I9" s="30">
        <v>55</v>
      </c>
      <c r="J9" s="32">
        <v>0.67100000000000004</v>
      </c>
      <c r="K9" s="24">
        <v>82</v>
      </c>
      <c r="L9" s="98"/>
      <c r="M9" s="17"/>
      <c r="N9" s="17"/>
      <c r="O9" s="17"/>
      <c r="Q9" s="30"/>
      <c r="R9" s="30"/>
      <c r="S9" s="44"/>
      <c r="T9" s="30"/>
      <c r="U9" s="30"/>
      <c r="V9" s="44"/>
      <c r="W9" s="28"/>
      <c r="X9" s="30"/>
      <c r="Y9" s="35"/>
      <c r="Z9" s="2"/>
      <c r="AA9" s="30"/>
      <c r="AB9" s="30"/>
      <c r="AC9" s="30"/>
      <c r="AD9" s="44"/>
      <c r="AE9" s="30"/>
      <c r="AF9" s="32"/>
      <c r="AG9" s="28"/>
      <c r="AH9" s="98"/>
      <c r="AI9" s="17"/>
      <c r="AJ9" s="17"/>
      <c r="AK9" s="17"/>
      <c r="AM9" s="30"/>
      <c r="AN9" s="30"/>
      <c r="AO9" s="44"/>
      <c r="AP9" s="30"/>
      <c r="AQ9" s="30"/>
      <c r="AR9" s="44"/>
      <c r="AS9" s="28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0">
        <v>2008</v>
      </c>
      <c r="C10" s="30" t="s">
        <v>53</v>
      </c>
      <c r="D10" s="2" t="s">
        <v>40</v>
      </c>
      <c r="E10" s="30">
        <v>22</v>
      </c>
      <c r="F10" s="30">
        <v>1</v>
      </c>
      <c r="G10" s="30">
        <v>8</v>
      </c>
      <c r="H10" s="44">
        <v>17</v>
      </c>
      <c r="I10" s="30">
        <v>90</v>
      </c>
      <c r="J10" s="32">
        <v>0.54900000000000004</v>
      </c>
      <c r="K10" s="72">
        <v>164</v>
      </c>
      <c r="L10" s="98"/>
      <c r="M10" s="17"/>
      <c r="N10" s="17"/>
      <c r="O10" s="17"/>
      <c r="Q10" s="30"/>
      <c r="R10" s="30"/>
      <c r="S10" s="44"/>
      <c r="T10" s="30"/>
      <c r="U10" s="30"/>
      <c r="V10" s="44"/>
      <c r="W10" s="28"/>
      <c r="X10" s="30"/>
      <c r="Y10" s="35"/>
      <c r="Z10" s="2"/>
      <c r="AA10" s="30"/>
      <c r="AB10" s="30"/>
      <c r="AC10" s="30"/>
      <c r="AD10" s="44"/>
      <c r="AE10" s="30"/>
      <c r="AF10" s="32"/>
      <c r="AG10" s="28"/>
      <c r="AH10" s="98"/>
      <c r="AI10" s="17"/>
      <c r="AJ10" s="17"/>
      <c r="AK10" s="17"/>
      <c r="AM10" s="30"/>
      <c r="AN10" s="30"/>
      <c r="AO10" s="44"/>
      <c r="AP10" s="30"/>
      <c r="AQ10" s="30"/>
      <c r="AR10" s="44"/>
      <c r="AS10" s="28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ht="14.25" x14ac:dyDescent="0.2">
      <c r="A11" s="37"/>
      <c r="B11" s="150" t="s">
        <v>115</v>
      </c>
      <c r="C11" s="151"/>
      <c r="D11" s="152"/>
      <c r="E11" s="132">
        <f>SUM(E4:E10)</f>
        <v>107</v>
      </c>
      <c r="F11" s="132">
        <f>SUM(F4:F10)</f>
        <v>6</v>
      </c>
      <c r="G11" s="132">
        <f>SUM(G4:G10)</f>
        <v>42</v>
      </c>
      <c r="H11" s="132">
        <f>SUM(H4:H10)</f>
        <v>90</v>
      </c>
      <c r="I11" s="132">
        <f>SUM(I4:I10)</f>
        <v>427</v>
      </c>
      <c r="J11" s="133">
        <f>PRODUCT(I11/K11)</f>
        <v>0.59305555555555556</v>
      </c>
      <c r="K11" s="88">
        <f>SUM(K4:K10)</f>
        <v>720</v>
      </c>
      <c r="L11" s="21"/>
      <c r="M11" s="19"/>
      <c r="N11" s="134"/>
      <c r="O11" s="135"/>
      <c r="P11" s="24"/>
      <c r="Q11" s="132">
        <f>SUM(Q4:Q10)</f>
        <v>3</v>
      </c>
      <c r="R11" s="132">
        <f>SUM(R4:R10)</f>
        <v>0</v>
      </c>
      <c r="S11" s="132">
        <f>SUM(S4:S10)</f>
        <v>2</v>
      </c>
      <c r="T11" s="132">
        <f>SUM(T4:T10)</f>
        <v>2</v>
      </c>
      <c r="U11" s="132">
        <f>SUM(U4:U10)</f>
        <v>9</v>
      </c>
      <c r="V11" s="133">
        <f>PRODUCT(U11/W11)</f>
        <v>0.5625</v>
      </c>
      <c r="W11" s="88">
        <f>SUM(W4:W10)</f>
        <v>16</v>
      </c>
      <c r="X11" s="15" t="s">
        <v>115</v>
      </c>
      <c r="Y11" s="16"/>
      <c r="Z11" s="14"/>
      <c r="AA11" s="132">
        <f>SUM(AA4:AA10)</f>
        <v>0</v>
      </c>
      <c r="AB11" s="132">
        <f>SUM(AB4:AB10)</f>
        <v>0</v>
      </c>
      <c r="AC11" s="132">
        <f>SUM(AC4:AC10)</f>
        <v>0</v>
      </c>
      <c r="AD11" s="132">
        <f>SUM(AD4:AD10)</f>
        <v>0</v>
      </c>
      <c r="AE11" s="132">
        <f>SUM(AE4:AE10)</f>
        <v>0</v>
      </c>
      <c r="AF11" s="133">
        <v>0</v>
      </c>
      <c r="AG11" s="88">
        <f>SUM(AG4:AG10)</f>
        <v>0</v>
      </c>
      <c r="AH11" s="21"/>
      <c r="AI11" s="19"/>
      <c r="AJ11" s="134"/>
      <c r="AK11" s="135"/>
      <c r="AL11" s="24"/>
      <c r="AM11" s="132">
        <f>SUM(AM4:AM10)</f>
        <v>0</v>
      </c>
      <c r="AN11" s="132">
        <f>SUM(AN4:AN10)</f>
        <v>0</v>
      </c>
      <c r="AO11" s="132">
        <f>SUM(AO4:AO10)</f>
        <v>0</v>
      </c>
      <c r="AP11" s="132">
        <f>SUM(AP4:AP10)</f>
        <v>0</v>
      </c>
      <c r="AQ11" s="132">
        <f>SUM(AQ4:AQ10)</f>
        <v>0</v>
      </c>
      <c r="AR11" s="34">
        <v>0</v>
      </c>
      <c r="AS11" s="127">
        <f>SUM(AS4:AS10)</f>
        <v>0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28"/>
      <c r="L12" s="24"/>
      <c r="M12" s="24"/>
      <c r="N12" s="24"/>
      <c r="O12" s="24"/>
      <c r="P12" s="37"/>
      <c r="Q12" s="37"/>
      <c r="R12" s="40"/>
      <c r="S12" s="37"/>
      <c r="T12" s="37"/>
      <c r="U12" s="24"/>
      <c r="V12" s="24"/>
      <c r="W12" s="28"/>
      <c r="X12" s="37"/>
      <c r="Y12" s="37"/>
      <c r="Z12" s="37"/>
      <c r="AA12" s="37"/>
      <c r="AB12" s="37"/>
      <c r="AC12" s="37"/>
      <c r="AD12" s="37"/>
      <c r="AE12" s="37"/>
      <c r="AF12" s="38"/>
      <c r="AG12" s="28"/>
      <c r="AH12" s="24"/>
      <c r="AI12" s="24"/>
      <c r="AJ12" s="24"/>
      <c r="AK12" s="24"/>
      <c r="AL12" s="37"/>
      <c r="AM12" s="37"/>
      <c r="AN12" s="40"/>
      <c r="AO12" s="37"/>
      <c r="AP12" s="37"/>
      <c r="AQ12" s="24"/>
      <c r="AR12" s="24"/>
      <c r="AS12" s="28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39" t="s">
        <v>114</v>
      </c>
      <c r="C13" s="140"/>
      <c r="D13" s="141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4"/>
      <c r="L13" s="17" t="s">
        <v>27</v>
      </c>
      <c r="M13" s="17" t="s">
        <v>28</v>
      </c>
      <c r="N13" s="17" t="s">
        <v>119</v>
      </c>
      <c r="O13" s="17" t="s">
        <v>120</v>
      </c>
      <c r="Q13" s="40"/>
      <c r="R13" s="40" t="s">
        <v>55</v>
      </c>
      <c r="S13" s="40"/>
      <c r="T13" s="37" t="s">
        <v>56</v>
      </c>
      <c r="U13" s="24"/>
      <c r="V13" s="28"/>
      <c r="W13" s="28"/>
      <c r="X13" s="138"/>
      <c r="Y13" s="138"/>
      <c r="Z13" s="138"/>
      <c r="AA13" s="138"/>
      <c r="AB13" s="138"/>
      <c r="AC13" s="37"/>
      <c r="AD13" s="37"/>
      <c r="AE13" s="37"/>
      <c r="AF13" s="37"/>
      <c r="AG13" s="37"/>
      <c r="AH13" s="37"/>
      <c r="AI13" s="37"/>
      <c r="AJ13" s="37"/>
      <c r="AK13" s="37"/>
      <c r="AM13" s="28"/>
      <c r="AN13" s="138"/>
      <c r="AO13" s="138"/>
      <c r="AP13" s="138"/>
      <c r="AQ13" s="138"/>
      <c r="AR13" s="138"/>
      <c r="AS13" s="138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42" t="s">
        <v>12</v>
      </c>
      <c r="C14" s="11"/>
      <c r="D14" s="45"/>
      <c r="E14" s="142">
        <v>33</v>
      </c>
      <c r="F14" s="142">
        <v>1</v>
      </c>
      <c r="G14" s="142">
        <v>7</v>
      </c>
      <c r="H14" s="142">
        <v>11</v>
      </c>
      <c r="I14" s="142">
        <v>68</v>
      </c>
      <c r="J14" s="153">
        <v>0.47199999999999998</v>
      </c>
      <c r="K14" s="37">
        <f>PRODUCT(I14/J14)</f>
        <v>144.06779661016949</v>
      </c>
      <c r="L14" s="143">
        <f t="shared" ref="L14:L15" si="0">PRODUCT((F14+G14)/E14)</f>
        <v>0.24242424242424243</v>
      </c>
      <c r="M14" s="143">
        <f t="shared" ref="M14:M15" si="1">PRODUCT(H14/E14)</f>
        <v>0.33333333333333331</v>
      </c>
      <c r="N14" s="143">
        <f t="shared" ref="N14:N15" si="2">PRODUCT((F14+G14+H14)/E14)</f>
        <v>0.5757575757575758</v>
      </c>
      <c r="O14" s="143">
        <f t="shared" ref="O14:O15" si="3">PRODUCT(I14/E14)</f>
        <v>2.0606060606060606</v>
      </c>
      <c r="Q14" s="40"/>
      <c r="R14" s="40"/>
      <c r="S14" s="40"/>
      <c r="T14" s="37" t="s">
        <v>57</v>
      </c>
      <c r="U14" s="37"/>
      <c r="V14" s="37"/>
      <c r="W14" s="37"/>
      <c r="X14" s="40"/>
      <c r="Y14" s="40"/>
      <c r="Z14" s="40"/>
      <c r="AA14" s="40"/>
      <c r="AB14" s="40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40"/>
      <c r="AO14" s="40"/>
      <c r="AP14" s="40"/>
      <c r="AQ14" s="40"/>
      <c r="AR14" s="40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29" t="s">
        <v>61</v>
      </c>
      <c r="C15" s="130"/>
      <c r="D15" s="131"/>
      <c r="E15" s="142">
        <f>PRODUCT(E11+Q11)</f>
        <v>110</v>
      </c>
      <c r="F15" s="142">
        <f>PRODUCT(F11+R11)</f>
        <v>6</v>
      </c>
      <c r="G15" s="142">
        <f>PRODUCT(G11+S11)</f>
        <v>44</v>
      </c>
      <c r="H15" s="142">
        <f>PRODUCT(H11+T11)</f>
        <v>92</v>
      </c>
      <c r="I15" s="142">
        <f>PRODUCT(I11+U11)</f>
        <v>436</v>
      </c>
      <c r="J15" s="153">
        <f>PRODUCT(I15/K15)</f>
        <v>0.59239130434782605</v>
      </c>
      <c r="K15" s="37">
        <f>PRODUCT(K11+W11)</f>
        <v>736</v>
      </c>
      <c r="L15" s="143">
        <f t="shared" si="0"/>
        <v>0.45454545454545453</v>
      </c>
      <c r="M15" s="143">
        <f t="shared" si="1"/>
        <v>0.83636363636363631</v>
      </c>
      <c r="N15" s="143">
        <f t="shared" si="2"/>
        <v>1.290909090909091</v>
      </c>
      <c r="O15" s="143">
        <f t="shared" si="3"/>
        <v>3.9636363636363638</v>
      </c>
      <c r="Q15" s="40"/>
      <c r="R15" s="40"/>
      <c r="S15" s="40"/>
      <c r="T15" s="37" t="s">
        <v>58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36" t="s">
        <v>113</v>
      </c>
      <c r="C16" s="137"/>
      <c r="D16" s="128"/>
      <c r="E16" s="142">
        <f>PRODUCT(AA11+AM11)</f>
        <v>0</v>
      </c>
      <c r="F16" s="142">
        <f>PRODUCT(AB11+AN11)</f>
        <v>0</v>
      </c>
      <c r="G16" s="142">
        <f>PRODUCT(AC11+AO11)</f>
        <v>0</v>
      </c>
      <c r="H16" s="142">
        <f>PRODUCT(AD11+AP11)</f>
        <v>0</v>
      </c>
      <c r="I16" s="142">
        <f>PRODUCT(AE11+AQ11)</f>
        <v>0</v>
      </c>
      <c r="J16" s="153">
        <v>0</v>
      </c>
      <c r="K16" s="24">
        <v>0</v>
      </c>
      <c r="L16" s="143">
        <v>0</v>
      </c>
      <c r="M16" s="143">
        <v>0</v>
      </c>
      <c r="N16" s="143">
        <v>0</v>
      </c>
      <c r="O16" s="143">
        <v>0</v>
      </c>
      <c r="Q16" s="40"/>
      <c r="R16" s="40"/>
      <c r="S16" s="37"/>
      <c r="T16" s="37" t="s">
        <v>59</v>
      </c>
      <c r="U16" s="24"/>
      <c r="V16" s="24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24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44" t="s">
        <v>115</v>
      </c>
      <c r="C17" s="145"/>
      <c r="D17" s="146"/>
      <c r="E17" s="142">
        <f>SUM(E14:E16)</f>
        <v>143</v>
      </c>
      <c r="F17" s="142">
        <f t="shared" ref="F17:I17" si="4">SUM(F14:F16)</f>
        <v>7</v>
      </c>
      <c r="G17" s="142">
        <f t="shared" si="4"/>
        <v>51</v>
      </c>
      <c r="H17" s="142">
        <f t="shared" si="4"/>
        <v>103</v>
      </c>
      <c r="I17" s="142">
        <f t="shared" si="4"/>
        <v>504</v>
      </c>
      <c r="J17" s="153">
        <f>PRODUCT(I17/K17)</f>
        <v>0.57268315229951472</v>
      </c>
      <c r="K17" s="37">
        <f>SUM(K14:K16)</f>
        <v>880.06779661016947</v>
      </c>
      <c r="L17" s="143">
        <f>PRODUCT((F17+G17)/E17)</f>
        <v>0.40559440559440557</v>
      </c>
      <c r="M17" s="143">
        <f>PRODUCT(H17/E17)</f>
        <v>0.72027972027972031</v>
      </c>
      <c r="N17" s="143">
        <f>PRODUCT((F17+G17+H17)/E17)</f>
        <v>1.1258741258741258</v>
      </c>
      <c r="O17" s="143">
        <f>PRODUCT(I17/E17)</f>
        <v>3.5244755244755246</v>
      </c>
      <c r="Q17" s="24"/>
      <c r="R17" s="24"/>
      <c r="S17" s="2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24"/>
      <c r="F18" s="24"/>
      <c r="G18" s="24"/>
      <c r="H18" s="24"/>
      <c r="I18" s="24"/>
      <c r="J18" s="37"/>
      <c r="K18" s="37"/>
      <c r="L18" s="24"/>
      <c r="M18" s="24"/>
      <c r="N18" s="24"/>
      <c r="O18" s="24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AC56" s="37"/>
      <c r="AD56" s="37"/>
      <c r="AH56" s="37"/>
      <c r="AI56" s="37"/>
      <c r="AJ56" s="37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AC57" s="37"/>
      <c r="AD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AC58" s="37"/>
      <c r="AD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AC59" s="37"/>
      <c r="AD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AC60" s="37"/>
      <c r="AD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AC61" s="37"/>
      <c r="AD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AC62" s="37"/>
      <c r="AD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AC63" s="37"/>
      <c r="AD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AC64" s="37"/>
      <c r="AD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AC65" s="37"/>
      <c r="AD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AC66" s="37"/>
      <c r="AD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AC67" s="37"/>
      <c r="AD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AC68" s="37"/>
      <c r="AD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AC69" s="37"/>
      <c r="AD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AC70" s="37"/>
      <c r="AD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AC71" s="37"/>
      <c r="AD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AC72" s="37"/>
      <c r="AD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AC73" s="37"/>
      <c r="AD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AC74" s="37"/>
      <c r="AD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AC75" s="37"/>
      <c r="AD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AC76" s="37"/>
      <c r="AD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AC77" s="37"/>
      <c r="AD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AC78" s="37"/>
      <c r="AD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AC79" s="37"/>
      <c r="AD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AC80" s="37"/>
      <c r="AD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AC81" s="37"/>
      <c r="AD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AC82" s="37"/>
      <c r="AD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AC83" s="37"/>
      <c r="AD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AC84" s="37"/>
      <c r="AD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AC85" s="37"/>
      <c r="AD85" s="37"/>
      <c r="AH85" s="37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AC86" s="37"/>
      <c r="AD86" s="37"/>
      <c r="AH86" s="37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AC87" s="37"/>
      <c r="AD87" s="37"/>
      <c r="AH87" s="37"/>
      <c r="AI87" s="37"/>
      <c r="AJ87" s="37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AC88" s="37"/>
      <c r="AD88" s="37"/>
      <c r="AH88" s="37"/>
      <c r="AI88" s="37"/>
      <c r="AJ88" s="37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AC89" s="37"/>
      <c r="AD89" s="37"/>
      <c r="AH89" s="37"/>
      <c r="AI89" s="37"/>
      <c r="AJ89" s="37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37"/>
      <c r="T90" s="37"/>
      <c r="U90" s="37"/>
      <c r="V90" s="37"/>
      <c r="W90" s="37"/>
      <c r="X90" s="37"/>
      <c r="Y90" s="37"/>
      <c r="AC90" s="37"/>
      <c r="AD90" s="37"/>
      <c r="AH90" s="37"/>
      <c r="AI90" s="37"/>
      <c r="AJ90" s="37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37"/>
      <c r="T91" s="37"/>
      <c r="U91" s="37"/>
      <c r="V91" s="37"/>
      <c r="W91" s="37"/>
      <c r="X91" s="37"/>
      <c r="Y91" s="37"/>
      <c r="AC91" s="37"/>
      <c r="AD91" s="37"/>
      <c r="AH91" s="37"/>
      <c r="AI91" s="37"/>
      <c r="AJ91" s="37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37"/>
      <c r="T92" s="37"/>
      <c r="U92" s="37"/>
      <c r="V92" s="37"/>
      <c r="W92" s="37"/>
      <c r="X92" s="37"/>
      <c r="Y92" s="37"/>
      <c r="AC92" s="37"/>
      <c r="AD92" s="37"/>
      <c r="AH92" s="37"/>
      <c r="AI92" s="37"/>
      <c r="AJ92" s="37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37"/>
      <c r="T93" s="37"/>
      <c r="U93" s="37"/>
      <c r="V93" s="37"/>
      <c r="W93" s="37"/>
      <c r="X93" s="37"/>
      <c r="Y93" s="37"/>
      <c r="AC93" s="37"/>
      <c r="AD93" s="37"/>
      <c r="AH93" s="37"/>
      <c r="AI93" s="37"/>
      <c r="AJ93" s="37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37"/>
      <c r="T94" s="37"/>
      <c r="U94" s="37"/>
      <c r="V94" s="37"/>
      <c r="W94" s="37"/>
      <c r="X94" s="37"/>
      <c r="Y94" s="37"/>
      <c r="AC94" s="37"/>
      <c r="AD94" s="37"/>
      <c r="AH94" s="37"/>
      <c r="AI94" s="37"/>
      <c r="AJ94" s="37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37"/>
      <c r="T95" s="37"/>
      <c r="U95" s="37"/>
      <c r="V95" s="37"/>
      <c r="W95" s="37"/>
      <c r="X95" s="37"/>
      <c r="Y95" s="37"/>
      <c r="AC95" s="37"/>
      <c r="AD95" s="37"/>
      <c r="AH95" s="37"/>
      <c r="AI95" s="37"/>
      <c r="AJ95" s="37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37"/>
      <c r="T96" s="37"/>
      <c r="U96" s="37"/>
      <c r="V96" s="37"/>
      <c r="W96" s="37"/>
      <c r="X96" s="37"/>
      <c r="Y96" s="37"/>
      <c r="AC96" s="37"/>
      <c r="AD96" s="37"/>
      <c r="AH96" s="37"/>
      <c r="AI96" s="37"/>
      <c r="AJ96" s="37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37"/>
      <c r="T97" s="37"/>
      <c r="U97" s="37"/>
      <c r="V97" s="37"/>
      <c r="W97" s="37"/>
      <c r="X97" s="37"/>
      <c r="Y97" s="37"/>
      <c r="AC97" s="37"/>
      <c r="AD97" s="37"/>
      <c r="AH97" s="37"/>
      <c r="AI97" s="37"/>
      <c r="AJ97" s="37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37"/>
      <c r="T98" s="37"/>
      <c r="U98" s="37"/>
      <c r="V98" s="37"/>
      <c r="W98" s="37"/>
      <c r="X98" s="37"/>
      <c r="Y98" s="37"/>
      <c r="AC98" s="37"/>
      <c r="AD98" s="37"/>
      <c r="AH98" s="37"/>
      <c r="AI98" s="37"/>
      <c r="AJ98" s="37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37"/>
      <c r="T99" s="37"/>
      <c r="U99" s="37"/>
      <c r="V99" s="37"/>
      <c r="W99" s="37"/>
      <c r="X99" s="37"/>
      <c r="Y99" s="37"/>
      <c r="AC99" s="37"/>
      <c r="AD99" s="37"/>
      <c r="AH99" s="37"/>
      <c r="AI99" s="37"/>
      <c r="AJ99" s="37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37"/>
      <c r="T100" s="37"/>
      <c r="U100" s="37"/>
      <c r="V100" s="37"/>
      <c r="W100" s="37"/>
      <c r="X100" s="37"/>
      <c r="Y100" s="37"/>
      <c r="AC100" s="37"/>
      <c r="AD100" s="37"/>
      <c r="AH100" s="37"/>
      <c r="AI100" s="37"/>
      <c r="AJ100" s="37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37"/>
      <c r="T101" s="37"/>
      <c r="U101" s="37"/>
      <c r="V101" s="37"/>
      <c r="W101" s="37"/>
      <c r="X101" s="37"/>
      <c r="Y101" s="37"/>
      <c r="AC101" s="37"/>
      <c r="AD101" s="37"/>
      <c r="AH101" s="37"/>
      <c r="AI101" s="37"/>
      <c r="AJ101" s="37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37"/>
      <c r="T102" s="37"/>
      <c r="U102" s="37"/>
      <c r="V102" s="37"/>
      <c r="W102" s="37"/>
      <c r="X102" s="37"/>
      <c r="Y102" s="37"/>
      <c r="AC102" s="37"/>
      <c r="AD102" s="37"/>
      <c r="AH102" s="37"/>
      <c r="AI102" s="37"/>
      <c r="AJ102" s="37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37"/>
      <c r="T103" s="37"/>
      <c r="U103" s="37"/>
      <c r="V103" s="37"/>
      <c r="W103" s="37"/>
      <c r="X103" s="37"/>
      <c r="Y103" s="37"/>
      <c r="AC103" s="37"/>
      <c r="AD103" s="37"/>
      <c r="AH103" s="37"/>
      <c r="AI103" s="37"/>
      <c r="AJ103" s="37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37"/>
      <c r="T104" s="37"/>
      <c r="U104" s="37"/>
      <c r="V104" s="37"/>
      <c r="W104" s="37"/>
      <c r="X104" s="37"/>
      <c r="Y104" s="37"/>
      <c r="AC104" s="37"/>
      <c r="AD104" s="37"/>
      <c r="AH104" s="37"/>
      <c r="AI104" s="37"/>
      <c r="AJ104" s="37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37"/>
      <c r="T105" s="37"/>
      <c r="U105" s="37"/>
      <c r="V105" s="37"/>
      <c r="W105" s="37"/>
      <c r="X105" s="37"/>
      <c r="Y105" s="37"/>
      <c r="AC105" s="37"/>
      <c r="AD105" s="37"/>
      <c r="AH105" s="37"/>
      <c r="AI105" s="37"/>
      <c r="AJ105" s="37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37"/>
      <c r="T106" s="37"/>
      <c r="U106" s="37"/>
      <c r="V106" s="37"/>
      <c r="W106" s="37"/>
      <c r="X106" s="37"/>
      <c r="Y106" s="37"/>
      <c r="AC106" s="37"/>
      <c r="AD106" s="37"/>
      <c r="AH106" s="37"/>
      <c r="AI106" s="37"/>
      <c r="AJ106" s="37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37"/>
      <c r="T107" s="37"/>
      <c r="U107" s="37"/>
      <c r="V107" s="37"/>
      <c r="W107" s="37"/>
      <c r="X107" s="37"/>
      <c r="Y107" s="37"/>
      <c r="AC107" s="37"/>
      <c r="AD107" s="37"/>
      <c r="AH107" s="37"/>
      <c r="AI107" s="37"/>
      <c r="AJ107" s="37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37"/>
      <c r="T108" s="37"/>
      <c r="U108" s="37"/>
      <c r="V108" s="37"/>
      <c r="W108" s="37"/>
      <c r="X108" s="37"/>
      <c r="Y108" s="37"/>
      <c r="AC108" s="37"/>
      <c r="AD108" s="37"/>
      <c r="AH108" s="37"/>
      <c r="AI108" s="37"/>
      <c r="AJ108" s="37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37"/>
      <c r="T109" s="37"/>
      <c r="U109" s="37"/>
      <c r="V109" s="37"/>
      <c r="W109" s="37"/>
      <c r="X109" s="37"/>
      <c r="Y109" s="37"/>
      <c r="AC109" s="37"/>
      <c r="AD109" s="37"/>
      <c r="AH109" s="37"/>
      <c r="AI109" s="37"/>
      <c r="AJ109" s="37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37"/>
      <c r="T110" s="37"/>
      <c r="U110" s="37"/>
      <c r="V110" s="37"/>
      <c r="W110" s="37"/>
      <c r="X110" s="37"/>
      <c r="Y110" s="37"/>
      <c r="AC110" s="37"/>
      <c r="AD110" s="37"/>
      <c r="AH110" s="37"/>
      <c r="AI110" s="37"/>
      <c r="AJ110" s="37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37"/>
      <c r="T111" s="37"/>
      <c r="U111" s="37"/>
      <c r="V111" s="37"/>
      <c r="W111" s="37"/>
      <c r="X111" s="37"/>
      <c r="Y111" s="37"/>
      <c r="AC111" s="37"/>
      <c r="AD111" s="37"/>
      <c r="AH111" s="37"/>
      <c r="AI111" s="37"/>
      <c r="AJ111" s="37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37"/>
      <c r="T112" s="37"/>
      <c r="U112" s="37"/>
      <c r="V112" s="37"/>
      <c r="W112" s="37"/>
      <c r="X112" s="37"/>
      <c r="Y112" s="37"/>
      <c r="AC112" s="37"/>
      <c r="AD112" s="37"/>
      <c r="AH112" s="37"/>
      <c r="AI112" s="37"/>
      <c r="AJ112" s="37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37"/>
      <c r="T113" s="37"/>
      <c r="U113" s="37"/>
      <c r="V113" s="37"/>
      <c r="W113" s="37"/>
      <c r="X113" s="37"/>
      <c r="Y113" s="37"/>
      <c r="AC113" s="37"/>
      <c r="AD113" s="37"/>
      <c r="AH113" s="37"/>
      <c r="AI113" s="37"/>
      <c r="AJ113" s="37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37"/>
      <c r="T114" s="37"/>
      <c r="U114" s="37"/>
      <c r="V114" s="37"/>
      <c r="W114" s="37"/>
      <c r="X114" s="37"/>
      <c r="Y114" s="37"/>
      <c r="AC114" s="37"/>
      <c r="AD114" s="37"/>
      <c r="AH114" s="37"/>
      <c r="AI114" s="37"/>
      <c r="AJ114" s="37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37"/>
      <c r="T115" s="37"/>
      <c r="U115" s="37"/>
      <c r="V115" s="37"/>
      <c r="W115" s="37"/>
      <c r="X115" s="37"/>
      <c r="Y115" s="37"/>
      <c r="AC115" s="37"/>
      <c r="AD115" s="37"/>
      <c r="AH115" s="37"/>
      <c r="AI115" s="37"/>
      <c r="AJ115" s="37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37"/>
      <c r="T116" s="37"/>
      <c r="U116" s="37"/>
      <c r="V116" s="37"/>
      <c r="W116" s="37"/>
      <c r="X116" s="37"/>
      <c r="Y116" s="37"/>
      <c r="AC116" s="37"/>
      <c r="AD116" s="37"/>
      <c r="AH116" s="37"/>
      <c r="AI116" s="37"/>
      <c r="AJ116" s="37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37"/>
      <c r="T117" s="37"/>
      <c r="U117" s="37"/>
      <c r="V117" s="37"/>
      <c r="W117" s="37"/>
      <c r="X117" s="37"/>
      <c r="Y117" s="37"/>
      <c r="AC117" s="37"/>
      <c r="AD117" s="37"/>
      <c r="AH117" s="37"/>
      <c r="AI117" s="37"/>
      <c r="AJ117" s="37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37"/>
      <c r="T118" s="37"/>
      <c r="U118" s="37"/>
      <c r="V118" s="37"/>
      <c r="W118" s="37"/>
      <c r="X118" s="37"/>
      <c r="Y118" s="37"/>
      <c r="AC118" s="37"/>
      <c r="AD118" s="37"/>
      <c r="AH118" s="37"/>
      <c r="AI118" s="37"/>
      <c r="AJ118" s="37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37"/>
      <c r="T119" s="37"/>
      <c r="U119" s="37"/>
      <c r="V119" s="37"/>
      <c r="W119" s="37"/>
      <c r="X119" s="37"/>
      <c r="Y119" s="37"/>
      <c r="AC119" s="37"/>
      <c r="AD119" s="37"/>
      <c r="AH119" s="37"/>
      <c r="AI119" s="37"/>
      <c r="AJ119" s="37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37"/>
      <c r="T120" s="37"/>
      <c r="U120" s="37"/>
      <c r="V120" s="37"/>
      <c r="W120" s="37"/>
      <c r="X120" s="37"/>
      <c r="Y120" s="37"/>
      <c r="AC120" s="37"/>
      <c r="AD120" s="37"/>
      <c r="AH120" s="37"/>
      <c r="AI120" s="37"/>
      <c r="AJ120" s="37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37"/>
      <c r="T121" s="37"/>
      <c r="U121" s="37"/>
      <c r="V121" s="37"/>
      <c r="W121" s="37"/>
      <c r="X121" s="37"/>
      <c r="Y121" s="37"/>
      <c r="AC121" s="37"/>
      <c r="AD121" s="37"/>
      <c r="AH121" s="37"/>
      <c r="AI121" s="37"/>
      <c r="AJ121" s="37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37"/>
      <c r="T122" s="37"/>
      <c r="U122" s="37"/>
      <c r="V122" s="37"/>
      <c r="W122" s="37"/>
      <c r="X122" s="37"/>
      <c r="Y122" s="37"/>
      <c r="AC122" s="37"/>
      <c r="AD122" s="37"/>
      <c r="AH122" s="37"/>
      <c r="AI122" s="37"/>
      <c r="AJ122" s="37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37"/>
      <c r="T123" s="37"/>
      <c r="U123" s="37"/>
      <c r="V123" s="37"/>
      <c r="W123" s="37"/>
      <c r="X123" s="37"/>
      <c r="Y123" s="37"/>
      <c r="AC123" s="37"/>
      <c r="AD123" s="37"/>
      <c r="AH123" s="37"/>
      <c r="AI123" s="37"/>
      <c r="AJ123" s="37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37"/>
      <c r="T124" s="37"/>
      <c r="U124" s="37"/>
      <c r="V124" s="37"/>
      <c r="W124" s="37"/>
      <c r="X124" s="37"/>
      <c r="Y124" s="37"/>
      <c r="AC124" s="37"/>
      <c r="AD124" s="37"/>
      <c r="AH124" s="37"/>
      <c r="AI124" s="37"/>
      <c r="AJ124" s="37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37"/>
      <c r="T125" s="37"/>
      <c r="U125" s="37"/>
      <c r="V125" s="37"/>
      <c r="W125" s="37"/>
      <c r="X125" s="37"/>
      <c r="Y125" s="37"/>
      <c r="AC125" s="37"/>
      <c r="AD125" s="37"/>
      <c r="AH125" s="37"/>
      <c r="AI125" s="37"/>
      <c r="AJ125" s="37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37"/>
      <c r="T126" s="37"/>
      <c r="U126" s="37"/>
      <c r="V126" s="37"/>
      <c r="W126" s="37"/>
      <c r="X126" s="37"/>
      <c r="Y126" s="37"/>
      <c r="AC126" s="37"/>
      <c r="AD126" s="37"/>
      <c r="AH126" s="37"/>
      <c r="AI126" s="37"/>
      <c r="AJ126" s="37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37"/>
      <c r="T127" s="37"/>
      <c r="U127" s="37"/>
      <c r="V127" s="37"/>
      <c r="W127" s="37"/>
      <c r="X127" s="37"/>
      <c r="Y127" s="37"/>
      <c r="AC127" s="37"/>
      <c r="AD127" s="37"/>
      <c r="AH127" s="37"/>
      <c r="AI127" s="37"/>
      <c r="AJ127" s="37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37"/>
      <c r="T128" s="37"/>
      <c r="U128" s="37"/>
      <c r="V128" s="37"/>
      <c r="W128" s="37"/>
      <c r="X128" s="37"/>
      <c r="Y128" s="37"/>
      <c r="AC128" s="37"/>
      <c r="AD128" s="37"/>
      <c r="AH128" s="37"/>
      <c r="AI128" s="37"/>
      <c r="AJ128" s="37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37"/>
      <c r="T129" s="37"/>
      <c r="U129" s="37"/>
      <c r="V129" s="37"/>
      <c r="W129" s="37"/>
      <c r="X129" s="37"/>
      <c r="Y129" s="37"/>
      <c r="AC129" s="37"/>
      <c r="AD129" s="37"/>
      <c r="AH129" s="37"/>
      <c r="AI129" s="37"/>
      <c r="AJ129" s="37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37"/>
      <c r="T130" s="37"/>
      <c r="U130" s="37"/>
      <c r="V130" s="37"/>
      <c r="W130" s="37"/>
      <c r="X130" s="37"/>
      <c r="Y130" s="37"/>
      <c r="AC130" s="37"/>
      <c r="AD130" s="37"/>
      <c r="AH130" s="37"/>
      <c r="AI130" s="37"/>
      <c r="AJ130" s="37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37"/>
      <c r="T131" s="37"/>
      <c r="U131" s="37"/>
      <c r="V131" s="37"/>
      <c r="W131" s="37"/>
      <c r="X131" s="37"/>
      <c r="Y131" s="37"/>
      <c r="AC131" s="37"/>
      <c r="AD131" s="37"/>
      <c r="AH131" s="37"/>
      <c r="AI131" s="37"/>
      <c r="AJ131" s="37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37"/>
      <c r="T132" s="37"/>
      <c r="U132" s="37"/>
      <c r="V132" s="37"/>
      <c r="W132" s="37"/>
      <c r="X132" s="37"/>
      <c r="Y132" s="37"/>
      <c r="AC132" s="37"/>
      <c r="AD132" s="37"/>
      <c r="AH132" s="37"/>
      <c r="AI132" s="37"/>
      <c r="AJ132" s="37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37"/>
      <c r="T133" s="37"/>
      <c r="U133" s="37"/>
      <c r="V133" s="37"/>
      <c r="W133" s="37"/>
      <c r="X133" s="37"/>
      <c r="Y133" s="37"/>
      <c r="AC133" s="37"/>
      <c r="AD133" s="37"/>
      <c r="AH133" s="37"/>
      <c r="AI133" s="37"/>
      <c r="AJ133" s="37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37"/>
      <c r="T134" s="37"/>
      <c r="U134" s="37"/>
      <c r="V134" s="37"/>
      <c r="W134" s="37"/>
      <c r="X134" s="37"/>
      <c r="Y134" s="37"/>
      <c r="AC134" s="37"/>
      <c r="AD134" s="37"/>
      <c r="AH134" s="37"/>
      <c r="AI134" s="37"/>
      <c r="AJ134" s="37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37"/>
      <c r="T135" s="37"/>
      <c r="U135" s="37"/>
      <c r="V135" s="37"/>
      <c r="W135" s="37"/>
      <c r="X135" s="37"/>
      <c r="Y135" s="37"/>
      <c r="AC135" s="37"/>
      <c r="AD135" s="37"/>
      <c r="AH135" s="37"/>
      <c r="AI135" s="37"/>
      <c r="AJ135" s="37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37"/>
      <c r="T136" s="37"/>
      <c r="U136" s="37"/>
      <c r="V136" s="37"/>
      <c r="W136" s="37"/>
      <c r="X136" s="37"/>
      <c r="Y136" s="37"/>
      <c r="AC136" s="37"/>
      <c r="AD136" s="37"/>
      <c r="AH136" s="37"/>
      <c r="AI136" s="37"/>
      <c r="AJ136" s="37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37"/>
      <c r="T137" s="37"/>
      <c r="U137" s="37"/>
      <c r="V137" s="37"/>
      <c r="W137" s="37"/>
      <c r="X137" s="37"/>
      <c r="Y137" s="37"/>
      <c r="AC137" s="37"/>
      <c r="AD137" s="37"/>
      <c r="AH137" s="37"/>
      <c r="AI137" s="37"/>
      <c r="AJ137" s="37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37"/>
      <c r="T138" s="37"/>
      <c r="U138" s="37"/>
      <c r="V138" s="37"/>
      <c r="W138" s="37"/>
      <c r="X138" s="37"/>
      <c r="Y138" s="37"/>
      <c r="AC138" s="37"/>
      <c r="AD138" s="37"/>
      <c r="AH138" s="37"/>
      <c r="AI138" s="37"/>
      <c r="AJ138" s="37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37"/>
      <c r="T139" s="37"/>
      <c r="U139" s="37"/>
      <c r="V139" s="37"/>
      <c r="W139" s="37"/>
      <c r="X139" s="37"/>
      <c r="Y139" s="37"/>
      <c r="AC139" s="37"/>
      <c r="AD139" s="37"/>
      <c r="AH139" s="37"/>
      <c r="AI139" s="37"/>
      <c r="AJ139" s="37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37"/>
      <c r="T140" s="37"/>
      <c r="U140" s="37"/>
      <c r="V140" s="37"/>
      <c r="W140" s="37"/>
      <c r="X140" s="37"/>
      <c r="Y140" s="37"/>
      <c r="AC140" s="37"/>
      <c r="AD140" s="37"/>
      <c r="AH140" s="37"/>
      <c r="AI140" s="37"/>
      <c r="AJ140" s="37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37"/>
      <c r="T141" s="37"/>
      <c r="U141" s="37"/>
      <c r="V141" s="37"/>
      <c r="W141" s="37"/>
      <c r="X141" s="37"/>
      <c r="Y141" s="37"/>
      <c r="AC141" s="37"/>
      <c r="AD141" s="37"/>
      <c r="AH141" s="37"/>
      <c r="AI141" s="37"/>
      <c r="AJ141" s="37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37"/>
      <c r="T142" s="37"/>
      <c r="U142" s="37"/>
      <c r="V142" s="37"/>
      <c r="W142" s="37"/>
      <c r="X142" s="37"/>
      <c r="Y142" s="37"/>
      <c r="AC142" s="37"/>
      <c r="AD142" s="37"/>
      <c r="AH142" s="37"/>
      <c r="AI142" s="37"/>
      <c r="AJ142" s="37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37"/>
      <c r="T143" s="37"/>
      <c r="U143" s="37"/>
      <c r="V143" s="37"/>
      <c r="W143" s="37"/>
      <c r="X143" s="37"/>
      <c r="Y143" s="37"/>
      <c r="AC143" s="37"/>
      <c r="AD143" s="37"/>
      <c r="AH143" s="37"/>
      <c r="AI143" s="37"/>
      <c r="AJ143" s="37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37"/>
      <c r="T144" s="37"/>
      <c r="U144" s="37"/>
      <c r="V144" s="37"/>
      <c r="W144" s="37"/>
      <c r="X144" s="37"/>
      <c r="Y144" s="37"/>
      <c r="AC144" s="37"/>
      <c r="AD144" s="37"/>
      <c r="AH144" s="37"/>
      <c r="AI144" s="37"/>
      <c r="AJ144" s="37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37"/>
      <c r="T145" s="37"/>
      <c r="U145" s="37"/>
      <c r="V145" s="37"/>
      <c r="W145" s="37"/>
      <c r="X145" s="37"/>
      <c r="Y145" s="37"/>
      <c r="AC145" s="37"/>
      <c r="AD145" s="37"/>
      <c r="AH145" s="37"/>
      <c r="AI145" s="37"/>
      <c r="AJ145" s="37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37"/>
      <c r="T146" s="37"/>
      <c r="U146" s="37"/>
      <c r="V146" s="37"/>
      <c r="W146" s="37"/>
      <c r="X146" s="37"/>
      <c r="Y146" s="37"/>
      <c r="AC146" s="37"/>
      <c r="AD146" s="37"/>
      <c r="AH146" s="37"/>
      <c r="AI146" s="37"/>
      <c r="AJ146" s="37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37"/>
      <c r="T147" s="37"/>
      <c r="U147" s="37"/>
      <c r="V147" s="37"/>
      <c r="W147" s="37"/>
      <c r="X147" s="37"/>
      <c r="Y147" s="37"/>
      <c r="AC147" s="37"/>
      <c r="AD147" s="37"/>
      <c r="AH147" s="37"/>
      <c r="AI147" s="37"/>
      <c r="AJ147" s="37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37"/>
      <c r="T148" s="37"/>
      <c r="U148" s="37"/>
      <c r="V148" s="37"/>
      <c r="W148" s="37"/>
      <c r="X148" s="37"/>
      <c r="Y148" s="37"/>
      <c r="AC148" s="37"/>
      <c r="AD148" s="37"/>
      <c r="AH148" s="37"/>
      <c r="AI148" s="37"/>
      <c r="AJ148" s="37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37"/>
      <c r="T149" s="37"/>
      <c r="U149" s="37"/>
      <c r="V149" s="37"/>
      <c r="W149" s="37"/>
      <c r="X149" s="37"/>
      <c r="Y149" s="37"/>
      <c r="AC149" s="37"/>
      <c r="AD149" s="37"/>
      <c r="AH149" s="37"/>
      <c r="AI149" s="37"/>
      <c r="AJ149" s="37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37"/>
      <c r="T150" s="37"/>
      <c r="U150" s="37"/>
      <c r="V150" s="37"/>
      <c r="W150" s="37"/>
      <c r="X150" s="37"/>
      <c r="Y150" s="37"/>
      <c r="AC150" s="37"/>
      <c r="AD150" s="37"/>
      <c r="AH150" s="37"/>
      <c r="AI150" s="37"/>
      <c r="AJ150" s="37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37"/>
      <c r="T151" s="37"/>
      <c r="U151" s="37"/>
      <c r="V151" s="37"/>
      <c r="W151" s="37"/>
      <c r="X151" s="37"/>
      <c r="Y151" s="37"/>
      <c r="AC151" s="37"/>
      <c r="AD151" s="37"/>
      <c r="AH151" s="37"/>
      <c r="AI151" s="37"/>
      <c r="AJ151" s="37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37"/>
      <c r="T152" s="37"/>
      <c r="U152" s="37"/>
      <c r="V152" s="37"/>
      <c r="W152" s="37"/>
      <c r="X152" s="37"/>
      <c r="Y152" s="37"/>
      <c r="AC152" s="37"/>
      <c r="AD152" s="37"/>
      <c r="AH152" s="37"/>
      <c r="AI152" s="37"/>
      <c r="AJ152" s="37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37"/>
      <c r="T153" s="37"/>
      <c r="U153" s="37"/>
      <c r="V153" s="37"/>
      <c r="W153" s="37"/>
      <c r="X153" s="37"/>
      <c r="Y153" s="37"/>
      <c r="AC153" s="37"/>
      <c r="AD153" s="37"/>
      <c r="AH153" s="37"/>
      <c r="AI153" s="37"/>
      <c r="AJ153" s="37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37"/>
      <c r="T154" s="37"/>
      <c r="U154" s="37"/>
      <c r="V154" s="37"/>
      <c r="W154" s="37"/>
      <c r="X154" s="37"/>
      <c r="Y154" s="37"/>
      <c r="AC154" s="37"/>
      <c r="AD154" s="37"/>
      <c r="AH154" s="37"/>
      <c r="AI154" s="37"/>
      <c r="AJ154" s="37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37"/>
      <c r="T155" s="37"/>
      <c r="U155" s="37"/>
      <c r="V155" s="37"/>
      <c r="W155" s="37"/>
      <c r="X155" s="37"/>
      <c r="Y155" s="37"/>
      <c r="AC155" s="37"/>
      <c r="AD155" s="37"/>
      <c r="AH155" s="37"/>
      <c r="AI155" s="37"/>
      <c r="AJ155" s="37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37"/>
      <c r="T156" s="37"/>
      <c r="U156" s="37"/>
      <c r="V156" s="37"/>
      <c r="W156" s="37"/>
      <c r="X156" s="37"/>
      <c r="Y156" s="37"/>
      <c r="AC156" s="37"/>
      <c r="AD156" s="37"/>
      <c r="AH156" s="37"/>
      <c r="AI156" s="37"/>
      <c r="AJ156" s="37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37"/>
      <c r="T157" s="37"/>
      <c r="U157" s="37"/>
      <c r="V157" s="37"/>
      <c r="W157" s="37"/>
      <c r="X157" s="37"/>
      <c r="Y157" s="37"/>
      <c r="AC157" s="37"/>
      <c r="AD157" s="37"/>
      <c r="AH157" s="37"/>
      <c r="AI157" s="37"/>
      <c r="AJ157" s="37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37"/>
      <c r="T158" s="37"/>
      <c r="U158" s="37"/>
      <c r="V158" s="37"/>
      <c r="W158" s="37"/>
      <c r="X158" s="37"/>
      <c r="Y158" s="37"/>
      <c r="AC158" s="37"/>
      <c r="AD158" s="37"/>
      <c r="AH158" s="37"/>
      <c r="AI158" s="37"/>
      <c r="AJ158" s="37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37"/>
      <c r="T159" s="37"/>
      <c r="U159" s="37"/>
      <c r="V159" s="37"/>
      <c r="W159" s="37"/>
      <c r="X159" s="37"/>
      <c r="Y159" s="37"/>
      <c r="AC159" s="37"/>
      <c r="AD159" s="37"/>
      <c r="AH159" s="37"/>
      <c r="AI159" s="37"/>
      <c r="AJ159" s="37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81"/>
      <c r="U160" s="24"/>
      <c r="V160" s="24"/>
      <c r="AC160" s="37"/>
      <c r="AD160" s="37"/>
      <c r="AH160" s="37"/>
      <c r="AI160" s="37"/>
      <c r="AJ160" s="37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81"/>
      <c r="U161" s="24"/>
      <c r="V161" s="24"/>
      <c r="AC161" s="37"/>
      <c r="AD161" s="37"/>
      <c r="AH161" s="37"/>
      <c r="AI161" s="37"/>
      <c r="AJ161" s="37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7"/>
      <c r="AD162" s="37"/>
      <c r="AH162" s="37"/>
      <c r="AI162" s="37"/>
      <c r="AJ162" s="37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7"/>
      <c r="AD163" s="37"/>
      <c r="AH163" s="37"/>
      <c r="AI163" s="37"/>
      <c r="AJ163" s="37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7"/>
      <c r="AD164" s="37"/>
      <c r="AH164" s="37"/>
      <c r="AI164" s="37"/>
      <c r="AJ164" s="37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7"/>
      <c r="AD165" s="37"/>
      <c r="AH165" s="37"/>
      <c r="AI165" s="37"/>
      <c r="AJ165" s="37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7"/>
      <c r="AD166" s="37"/>
      <c r="AH166" s="37"/>
      <c r="AI166" s="37"/>
      <c r="AJ166" s="37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7"/>
      <c r="AD167" s="37"/>
      <c r="AH167" s="37"/>
      <c r="AI167" s="37"/>
      <c r="AJ167" s="37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7"/>
      <c r="AD168" s="37"/>
      <c r="AH168" s="37"/>
      <c r="AI168" s="37"/>
      <c r="AJ168" s="37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7"/>
      <c r="AD169" s="37"/>
      <c r="AH169" s="37"/>
      <c r="AI169" s="37"/>
      <c r="AJ169" s="37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7"/>
      <c r="AD170" s="37"/>
      <c r="AH170" s="37"/>
      <c r="AI170" s="37"/>
      <c r="AJ170" s="37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7"/>
      <c r="AD171" s="37"/>
      <c r="AH171" s="37"/>
      <c r="AI171" s="37"/>
      <c r="AJ171" s="37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7"/>
      <c r="AD172" s="37"/>
      <c r="AH172" s="37"/>
      <c r="AI172" s="37"/>
      <c r="AJ172" s="37"/>
      <c r="AK172" s="37"/>
      <c r="AL172" s="24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37"/>
      <c r="AD173" s="37"/>
      <c r="AH173" s="37"/>
      <c r="AI173" s="37"/>
      <c r="AJ173" s="37"/>
      <c r="AK173" s="37"/>
      <c r="AL173" s="24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37"/>
      <c r="AD174" s="37"/>
      <c r="AH174" s="37"/>
      <c r="AI174" s="37"/>
      <c r="AJ174" s="37"/>
      <c r="AK174" s="37"/>
      <c r="AL174" s="24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7"/>
      <c r="AI175" s="37"/>
      <c r="AJ175" s="37"/>
      <c r="AK175" s="37"/>
      <c r="AL175" s="24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37"/>
      <c r="AI176" s="37"/>
      <c r="AJ176" s="37"/>
      <c r="AK176" s="37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37"/>
      <c r="AI177" s="37"/>
      <c r="AJ177" s="37"/>
      <c r="AK177" s="37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37"/>
      <c r="AI178" s="37"/>
      <c r="AJ178" s="37"/>
      <c r="AK178" s="37"/>
      <c r="AL178" s="24"/>
    </row>
    <row r="179" spans="12:38" ht="14.25" x14ac:dyDescent="0.2">
      <c r="L179" s="24"/>
      <c r="M179" s="24"/>
      <c r="N179" s="24"/>
      <c r="O179" s="24"/>
      <c r="P179" s="24"/>
      <c r="AH179" s="37"/>
      <c r="AI179" s="37"/>
      <c r="AJ179" s="37"/>
      <c r="AK179" s="37"/>
      <c r="AL179" s="24"/>
    </row>
    <row r="180" spans="12:38" ht="14.25" x14ac:dyDescent="0.2">
      <c r="L180" s="24"/>
      <c r="M180" s="24"/>
      <c r="N180" s="24"/>
      <c r="O180" s="24"/>
      <c r="P180" s="24"/>
      <c r="AH180" s="37"/>
      <c r="AI180" s="37"/>
      <c r="AJ180" s="37"/>
      <c r="AK180" s="37"/>
      <c r="AL180" s="24"/>
    </row>
    <row r="181" spans="12:38" ht="14.25" x14ac:dyDescent="0.2">
      <c r="L181" s="24"/>
      <c r="M181" s="24"/>
      <c r="N181" s="24"/>
      <c r="O181" s="24"/>
      <c r="P181" s="24"/>
      <c r="AH181" s="37"/>
      <c r="AI181" s="37"/>
      <c r="AJ181" s="37"/>
      <c r="AK181" s="37"/>
      <c r="AL181" s="24"/>
    </row>
    <row r="182" spans="12:38" ht="14.25" x14ac:dyDescent="0.2">
      <c r="L182" s="24"/>
      <c r="M182" s="24"/>
      <c r="N182" s="24"/>
      <c r="O182" s="24"/>
      <c r="P182" s="24"/>
      <c r="AH182" s="24"/>
      <c r="AI182" s="24"/>
      <c r="AJ182" s="24"/>
      <c r="AK182" s="24"/>
      <c r="AL182" s="24"/>
    </row>
  </sheetData>
  <sortState ref="B11:AE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" style="62" customWidth="1"/>
    <col min="3" max="3" width="23.5703125" style="61" customWidth="1"/>
    <col min="4" max="4" width="10.5703125" style="83" customWidth="1"/>
    <col min="5" max="5" width="8.140625" style="83" customWidth="1"/>
    <col min="6" max="6" width="0.7109375" style="28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121" customWidth="1"/>
    <col min="22" max="22" width="10" style="61" customWidth="1"/>
    <col min="23" max="23" width="21.85546875" style="83" customWidth="1"/>
    <col min="24" max="24" width="9.28515625" style="61" customWidth="1"/>
    <col min="25" max="30" width="9.140625" style="1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2" ht="18.75" x14ac:dyDescent="0.3">
      <c r="A1" s="7"/>
      <c r="B1" s="95" t="s">
        <v>97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4"/>
      <c r="R1" s="114"/>
      <c r="S1" s="114"/>
      <c r="T1" s="114"/>
      <c r="U1" s="114"/>
      <c r="V1" s="68"/>
      <c r="W1" s="69"/>
      <c r="X1" s="63"/>
      <c r="Y1" s="70"/>
      <c r="Z1" s="70"/>
      <c r="AA1" s="70"/>
      <c r="AB1" s="70"/>
      <c r="AC1" s="70"/>
      <c r="AD1" s="70"/>
    </row>
    <row r="2" spans="1:32" x14ac:dyDescent="0.25">
      <c r="A2" s="7"/>
      <c r="B2" s="9" t="s">
        <v>34</v>
      </c>
      <c r="C2" s="65" t="s">
        <v>60</v>
      </c>
      <c r="D2" s="10"/>
      <c r="E2" s="10"/>
      <c r="F2" s="67"/>
      <c r="G2" s="66"/>
      <c r="H2" s="10"/>
      <c r="I2" s="10"/>
      <c r="J2" s="10"/>
      <c r="K2" s="10"/>
      <c r="L2" s="10"/>
      <c r="M2" s="10"/>
      <c r="N2" s="10"/>
      <c r="O2" s="10"/>
      <c r="P2" s="10"/>
      <c r="Q2" s="115"/>
      <c r="R2" s="115"/>
      <c r="S2" s="115"/>
      <c r="T2" s="115"/>
      <c r="U2" s="115"/>
      <c r="V2" s="10"/>
      <c r="W2" s="66"/>
      <c r="X2" s="44"/>
      <c r="Y2" s="70"/>
      <c r="Z2" s="70"/>
      <c r="AA2" s="70"/>
      <c r="AB2" s="70"/>
      <c r="AC2" s="70"/>
      <c r="AD2" s="70"/>
    </row>
    <row r="3" spans="1:32" x14ac:dyDescent="0.25">
      <c r="A3" s="7"/>
      <c r="B3" s="21" t="s">
        <v>65</v>
      </c>
      <c r="C3" s="21" t="s">
        <v>66</v>
      </c>
      <c r="D3" s="15" t="s">
        <v>67</v>
      </c>
      <c r="E3" s="20" t="s">
        <v>1</v>
      </c>
      <c r="F3" s="71"/>
      <c r="G3" s="17" t="s">
        <v>68</v>
      </c>
      <c r="H3" s="14" t="s">
        <v>69</v>
      </c>
      <c r="I3" s="14" t="s">
        <v>32</v>
      </c>
      <c r="J3" s="16" t="s">
        <v>70</v>
      </c>
      <c r="K3" s="16" t="s">
        <v>71</v>
      </c>
      <c r="L3" s="16" t="s">
        <v>72</v>
      </c>
      <c r="M3" s="17" t="s">
        <v>73</v>
      </c>
      <c r="N3" s="17" t="s">
        <v>31</v>
      </c>
      <c r="O3" s="14" t="s">
        <v>74</v>
      </c>
      <c r="P3" s="17" t="s">
        <v>69</v>
      </c>
      <c r="Q3" s="98" t="s">
        <v>17</v>
      </c>
      <c r="R3" s="98">
        <v>1</v>
      </c>
      <c r="S3" s="98">
        <v>2</v>
      </c>
      <c r="T3" s="98">
        <v>3</v>
      </c>
      <c r="U3" s="98" t="s">
        <v>75</v>
      </c>
      <c r="V3" s="16" t="s">
        <v>22</v>
      </c>
      <c r="W3" s="15" t="s">
        <v>76</v>
      </c>
      <c r="X3" s="15" t="s">
        <v>77</v>
      </c>
      <c r="Y3" s="70"/>
      <c r="Z3" s="70"/>
      <c r="AA3" s="70"/>
      <c r="AB3" s="70"/>
      <c r="AC3" s="70"/>
      <c r="AD3" s="70"/>
    </row>
    <row r="4" spans="1:32" x14ac:dyDescent="0.25">
      <c r="A4" s="7"/>
      <c r="B4" s="84" t="s">
        <v>91</v>
      </c>
      <c r="C4" s="85" t="s">
        <v>92</v>
      </c>
      <c r="D4" s="86" t="s">
        <v>87</v>
      </c>
      <c r="E4" s="87" t="s">
        <v>42</v>
      </c>
      <c r="F4" s="88"/>
      <c r="G4" s="89">
        <v>1</v>
      </c>
      <c r="H4" s="90"/>
      <c r="I4" s="90"/>
      <c r="J4" s="91" t="s">
        <v>95</v>
      </c>
      <c r="K4" s="91">
        <v>7</v>
      </c>
      <c r="L4" s="92" t="s">
        <v>96</v>
      </c>
      <c r="M4" s="91">
        <v>1</v>
      </c>
      <c r="N4" s="89"/>
      <c r="O4" s="90"/>
      <c r="P4" s="90"/>
      <c r="Q4" s="116" t="s">
        <v>103</v>
      </c>
      <c r="R4" s="116" t="s">
        <v>105</v>
      </c>
      <c r="S4" s="116" t="s">
        <v>104</v>
      </c>
      <c r="T4" s="116"/>
      <c r="U4" s="116"/>
      <c r="V4" s="93">
        <v>0.5</v>
      </c>
      <c r="W4" s="85" t="s">
        <v>93</v>
      </c>
      <c r="X4" s="94" t="s">
        <v>94</v>
      </c>
      <c r="Y4" s="70"/>
      <c r="Z4" s="70"/>
      <c r="AA4" s="70"/>
      <c r="AB4" s="70"/>
      <c r="AC4" s="70"/>
      <c r="AD4" s="70"/>
    </row>
    <row r="5" spans="1:32" x14ac:dyDescent="0.25">
      <c r="A5" s="7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17"/>
      <c r="R5" s="117"/>
      <c r="S5" s="117"/>
      <c r="T5" s="117"/>
      <c r="U5" s="117"/>
      <c r="V5" s="108"/>
      <c r="W5" s="109"/>
      <c r="X5" s="113"/>
      <c r="Y5" s="70"/>
      <c r="Z5" s="70"/>
      <c r="AA5" s="70"/>
      <c r="AB5" s="70"/>
      <c r="AC5" s="70"/>
      <c r="AD5" s="70"/>
    </row>
    <row r="6" spans="1:32" x14ac:dyDescent="0.25">
      <c r="A6" s="7"/>
      <c r="B6" s="21" t="s">
        <v>78</v>
      </c>
      <c r="C6" s="21" t="s">
        <v>66</v>
      </c>
      <c r="D6" s="15" t="s">
        <v>67</v>
      </c>
      <c r="E6" s="20" t="s">
        <v>1</v>
      </c>
      <c r="F6" s="71"/>
      <c r="G6" s="17" t="s">
        <v>68</v>
      </c>
      <c r="H6" s="14" t="s">
        <v>69</v>
      </c>
      <c r="I6" s="14" t="s">
        <v>32</v>
      </c>
      <c r="J6" s="16" t="s">
        <v>70</v>
      </c>
      <c r="K6" s="16" t="s">
        <v>71</v>
      </c>
      <c r="L6" s="16" t="s">
        <v>72</v>
      </c>
      <c r="M6" s="17" t="s">
        <v>73</v>
      </c>
      <c r="N6" s="17" t="s">
        <v>31</v>
      </c>
      <c r="O6" s="14" t="s">
        <v>74</v>
      </c>
      <c r="P6" s="17" t="s">
        <v>69</v>
      </c>
      <c r="Q6" s="98" t="s">
        <v>17</v>
      </c>
      <c r="R6" s="98">
        <v>1</v>
      </c>
      <c r="S6" s="98">
        <v>2</v>
      </c>
      <c r="T6" s="98">
        <v>3</v>
      </c>
      <c r="U6" s="98" t="s">
        <v>75</v>
      </c>
      <c r="V6" s="16" t="s">
        <v>22</v>
      </c>
      <c r="W6" s="15" t="s">
        <v>76</v>
      </c>
      <c r="X6" s="15" t="s">
        <v>77</v>
      </c>
      <c r="Y6" s="70"/>
      <c r="Z6" s="70"/>
      <c r="AA6" s="70"/>
      <c r="AB6" s="70"/>
      <c r="AC6" s="70"/>
      <c r="AD6" s="70"/>
    </row>
    <row r="7" spans="1:32" x14ac:dyDescent="0.25">
      <c r="A7" s="7"/>
      <c r="B7" s="84" t="s">
        <v>85</v>
      </c>
      <c r="C7" s="85" t="s">
        <v>86</v>
      </c>
      <c r="D7" s="86" t="s">
        <v>87</v>
      </c>
      <c r="E7" s="122" t="s">
        <v>42</v>
      </c>
      <c r="F7" s="72"/>
      <c r="G7" s="123">
        <v>1</v>
      </c>
      <c r="H7" s="90"/>
      <c r="I7" s="90"/>
      <c r="J7" s="91" t="s">
        <v>84</v>
      </c>
      <c r="K7" s="91">
        <v>8</v>
      </c>
      <c r="L7" s="92" t="s">
        <v>90</v>
      </c>
      <c r="M7" s="91">
        <v>1</v>
      </c>
      <c r="N7" s="89"/>
      <c r="O7" s="90"/>
      <c r="P7" s="90"/>
      <c r="Q7" s="116" t="s">
        <v>106</v>
      </c>
      <c r="R7" s="116" t="s">
        <v>108</v>
      </c>
      <c r="S7" s="116" t="s">
        <v>109</v>
      </c>
      <c r="T7" s="116"/>
      <c r="U7" s="116"/>
      <c r="V7" s="93">
        <v>0.83299999999999996</v>
      </c>
      <c r="W7" s="85" t="s">
        <v>88</v>
      </c>
      <c r="X7" s="94" t="s">
        <v>89</v>
      </c>
      <c r="Y7" s="70"/>
      <c r="Z7" s="70"/>
      <c r="AA7" s="70"/>
      <c r="AB7" s="70"/>
      <c r="AC7" s="70"/>
      <c r="AD7" s="70"/>
    </row>
    <row r="8" spans="1:32" x14ac:dyDescent="0.25">
      <c r="A8" s="7"/>
      <c r="B8" s="74" t="s">
        <v>79</v>
      </c>
      <c r="C8" s="75" t="s">
        <v>80</v>
      </c>
      <c r="D8" s="76" t="s">
        <v>81</v>
      </c>
      <c r="E8" s="124" t="s">
        <v>36</v>
      </c>
      <c r="F8" s="72"/>
      <c r="G8" s="77"/>
      <c r="H8" s="77"/>
      <c r="I8" s="77">
        <v>1</v>
      </c>
      <c r="J8" s="73" t="s">
        <v>84</v>
      </c>
      <c r="K8" s="73">
        <v>7</v>
      </c>
      <c r="L8" s="73"/>
      <c r="M8" s="73">
        <v>1</v>
      </c>
      <c r="N8" s="77"/>
      <c r="O8" s="77"/>
      <c r="P8" s="78">
        <v>1</v>
      </c>
      <c r="Q8" s="118" t="s">
        <v>103</v>
      </c>
      <c r="R8" s="118" t="s">
        <v>104</v>
      </c>
      <c r="S8" s="118" t="s">
        <v>105</v>
      </c>
      <c r="T8" s="118"/>
      <c r="U8" s="118"/>
      <c r="V8" s="79">
        <v>0.5</v>
      </c>
      <c r="W8" s="75" t="s">
        <v>82</v>
      </c>
      <c r="X8" s="80" t="s">
        <v>83</v>
      </c>
      <c r="Y8" s="70"/>
      <c r="Z8" s="70"/>
      <c r="AA8" s="70"/>
      <c r="AB8" s="70"/>
      <c r="AC8" s="70"/>
      <c r="AD8" s="70"/>
    </row>
    <row r="9" spans="1:32" s="23" customFormat="1" ht="15" customHeight="1" x14ac:dyDescent="0.2">
      <c r="A9" s="7"/>
      <c r="B9" s="99" t="s">
        <v>7</v>
      </c>
      <c r="C9" s="100"/>
      <c r="D9" s="101"/>
      <c r="E9" s="102"/>
      <c r="F9" s="40"/>
      <c r="G9" s="103">
        <v>1</v>
      </c>
      <c r="H9" s="103"/>
      <c r="I9" s="103">
        <v>1</v>
      </c>
      <c r="J9" s="100"/>
      <c r="K9" s="100"/>
      <c r="L9" s="100"/>
      <c r="M9" s="103">
        <v>2</v>
      </c>
      <c r="N9" s="103"/>
      <c r="O9" s="103"/>
      <c r="P9" s="103">
        <v>1</v>
      </c>
      <c r="Q9" s="104" t="s">
        <v>107</v>
      </c>
      <c r="R9" s="104" t="s">
        <v>110</v>
      </c>
      <c r="S9" s="104" t="s">
        <v>111</v>
      </c>
      <c r="T9" s="104"/>
      <c r="U9" s="104"/>
      <c r="V9" s="105">
        <v>0.75</v>
      </c>
      <c r="W9" s="106"/>
      <c r="X9" s="104"/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22"/>
      <c r="B10" s="107"/>
      <c r="C10" s="108"/>
      <c r="D10" s="109"/>
      <c r="E10" s="110"/>
      <c r="F10" s="111"/>
      <c r="G10" s="108"/>
      <c r="H10" s="108"/>
      <c r="I10" s="108"/>
      <c r="J10" s="112"/>
      <c r="K10" s="112"/>
      <c r="L10" s="112"/>
      <c r="M10" s="108"/>
      <c r="N10" s="108"/>
      <c r="O10" s="108"/>
      <c r="P10" s="108"/>
      <c r="Q10" s="117"/>
      <c r="R10" s="117"/>
      <c r="S10" s="117"/>
      <c r="T10" s="117"/>
      <c r="U10" s="117"/>
      <c r="V10" s="108"/>
      <c r="W10" s="109"/>
      <c r="X10" s="113"/>
      <c r="Y10" s="70"/>
      <c r="Z10" s="70"/>
      <c r="AA10" s="70"/>
      <c r="AB10" s="70"/>
      <c r="AC10" s="70"/>
      <c r="AD10" s="70"/>
    </row>
    <row r="11" spans="1:32" x14ac:dyDescent="0.25">
      <c r="A11" s="22"/>
      <c r="B11" s="81"/>
      <c r="C11" s="37"/>
      <c r="D11" s="81"/>
      <c r="E11" s="82"/>
      <c r="G11" s="37"/>
      <c r="H11" s="40"/>
      <c r="I11" s="37"/>
      <c r="J11" s="24"/>
      <c r="K11" s="24"/>
      <c r="L11" s="24"/>
      <c r="M11" s="37"/>
      <c r="N11" s="37"/>
      <c r="O11" s="37"/>
      <c r="P11" s="37"/>
      <c r="Q11" s="119"/>
      <c r="R11" s="119"/>
      <c r="S11" s="119"/>
      <c r="T11" s="119"/>
      <c r="U11" s="119"/>
      <c r="V11" s="37"/>
      <c r="W11" s="81"/>
      <c r="X11" s="37"/>
      <c r="Y11" s="70"/>
      <c r="Z11" s="70"/>
      <c r="AA11" s="70"/>
      <c r="AB11" s="70"/>
      <c r="AC11" s="70"/>
      <c r="AD11" s="70"/>
    </row>
    <row r="12" spans="1:32" x14ac:dyDescent="0.25">
      <c r="A12" s="22"/>
      <c r="B12" s="81"/>
      <c r="C12" s="37"/>
      <c r="D12" s="81"/>
      <c r="E12" s="82"/>
      <c r="G12" s="37"/>
      <c r="H12" s="40"/>
      <c r="I12" s="37"/>
      <c r="J12" s="24"/>
      <c r="K12" s="24"/>
      <c r="L12" s="24"/>
      <c r="M12" s="37"/>
      <c r="N12" s="37"/>
      <c r="O12" s="37"/>
      <c r="P12" s="37"/>
      <c r="Q12" s="119"/>
      <c r="R12" s="119"/>
      <c r="S12" s="119"/>
      <c r="T12" s="119"/>
      <c r="U12" s="119"/>
      <c r="V12" s="37"/>
      <c r="W12" s="81"/>
      <c r="X12" s="37"/>
      <c r="Y12" s="70"/>
      <c r="Z12" s="70"/>
      <c r="AA12" s="70"/>
      <c r="AB12" s="70"/>
      <c r="AC12" s="70"/>
      <c r="AD12" s="70"/>
    </row>
    <row r="13" spans="1:32" x14ac:dyDescent="0.25">
      <c r="A13" s="22"/>
      <c r="B13" s="81"/>
      <c r="C13" s="37"/>
      <c r="D13" s="81"/>
      <c r="E13" s="82"/>
      <c r="G13" s="37"/>
      <c r="H13" s="40"/>
      <c r="I13" s="37"/>
      <c r="J13" s="24"/>
      <c r="K13" s="24"/>
      <c r="L13" s="24"/>
      <c r="M13" s="37"/>
      <c r="N13" s="37"/>
      <c r="O13" s="37"/>
      <c r="P13" s="37"/>
      <c r="Q13" s="119"/>
      <c r="R13" s="119"/>
      <c r="S13" s="119"/>
      <c r="T13" s="119"/>
      <c r="U13" s="119"/>
      <c r="V13" s="37"/>
      <c r="W13" s="81"/>
      <c r="X13" s="37"/>
      <c r="Y13" s="70"/>
      <c r="Z13" s="70"/>
      <c r="AA13" s="70"/>
      <c r="AB13" s="70"/>
      <c r="AC13" s="70"/>
      <c r="AD13" s="70"/>
    </row>
    <row r="14" spans="1:32" x14ac:dyDescent="0.25">
      <c r="A14" s="22"/>
      <c r="B14" s="81"/>
      <c r="C14" s="37"/>
      <c r="D14" s="81"/>
      <c r="E14" s="82"/>
      <c r="G14" s="37"/>
      <c r="H14" s="40"/>
      <c r="I14" s="37"/>
      <c r="J14" s="24"/>
      <c r="K14" s="24"/>
      <c r="L14" s="24"/>
      <c r="M14" s="37"/>
      <c r="N14" s="37"/>
      <c r="O14" s="37"/>
      <c r="P14" s="37"/>
      <c r="Q14" s="119"/>
      <c r="R14" s="119"/>
      <c r="S14" s="119"/>
      <c r="T14" s="119"/>
      <c r="U14" s="119"/>
      <c r="V14" s="37"/>
      <c r="W14" s="81"/>
      <c r="X14" s="37"/>
      <c r="Y14" s="70"/>
      <c r="Z14" s="70"/>
      <c r="AA14" s="70"/>
      <c r="AB14" s="70"/>
      <c r="AC14" s="70"/>
      <c r="AD14" s="70"/>
    </row>
    <row r="15" spans="1:32" x14ac:dyDescent="0.25">
      <c r="A15" s="22"/>
      <c r="B15" s="81"/>
      <c r="C15" s="37"/>
      <c r="D15" s="81"/>
      <c r="E15" s="82"/>
      <c r="G15" s="37"/>
      <c r="H15" s="40"/>
      <c r="I15" s="37"/>
      <c r="J15" s="24"/>
      <c r="K15" s="24"/>
      <c r="L15" s="24"/>
      <c r="M15" s="37"/>
      <c r="N15" s="37"/>
      <c r="O15" s="37"/>
      <c r="P15" s="37"/>
      <c r="Q15" s="119"/>
      <c r="R15" s="119"/>
      <c r="S15" s="119"/>
      <c r="T15" s="119"/>
      <c r="U15" s="119"/>
      <c r="V15" s="37"/>
      <c r="W15" s="81"/>
      <c r="X15" s="37"/>
      <c r="Y15" s="70"/>
      <c r="Z15" s="70"/>
      <c r="AA15" s="70"/>
      <c r="AB15" s="70"/>
      <c r="AC15" s="70"/>
      <c r="AD15" s="70"/>
    </row>
    <row r="16" spans="1:32" x14ac:dyDescent="0.25">
      <c r="A16" s="22"/>
      <c r="B16" s="81"/>
      <c r="C16" s="37"/>
      <c r="D16" s="81"/>
      <c r="E16" s="82"/>
      <c r="G16" s="37"/>
      <c r="H16" s="40"/>
      <c r="I16" s="37"/>
      <c r="J16" s="24"/>
      <c r="K16" s="24"/>
      <c r="L16" s="24"/>
      <c r="M16" s="37"/>
      <c r="N16" s="37"/>
      <c r="O16" s="37"/>
      <c r="P16" s="37"/>
      <c r="Q16" s="119"/>
      <c r="R16" s="119"/>
      <c r="S16" s="119"/>
      <c r="T16" s="119"/>
      <c r="U16" s="119"/>
      <c r="V16" s="37"/>
      <c r="W16" s="81"/>
      <c r="X16" s="37"/>
      <c r="Y16" s="70"/>
      <c r="Z16" s="70"/>
      <c r="AA16" s="70"/>
      <c r="AB16" s="70"/>
      <c r="AC16" s="70"/>
      <c r="AD16" s="70"/>
    </row>
    <row r="17" spans="1:30" x14ac:dyDescent="0.25">
      <c r="A17" s="22"/>
      <c r="B17" s="81"/>
      <c r="C17" s="37"/>
      <c r="D17" s="81"/>
      <c r="E17" s="82"/>
      <c r="G17" s="37"/>
      <c r="H17" s="40"/>
      <c r="I17" s="37"/>
      <c r="J17" s="24"/>
      <c r="K17" s="24"/>
      <c r="L17" s="24"/>
      <c r="M17" s="37"/>
      <c r="N17" s="37"/>
      <c r="O17" s="37"/>
      <c r="P17" s="37"/>
      <c r="Q17" s="119"/>
      <c r="R17" s="119"/>
      <c r="S17" s="119"/>
      <c r="T17" s="119"/>
      <c r="U17" s="119"/>
      <c r="V17" s="37"/>
      <c r="W17" s="81"/>
      <c r="X17" s="37"/>
      <c r="Y17" s="70"/>
      <c r="Z17" s="70"/>
      <c r="AA17" s="70"/>
      <c r="AB17" s="70"/>
      <c r="AC17" s="70"/>
      <c r="AD17" s="70"/>
    </row>
    <row r="18" spans="1:30" x14ac:dyDescent="0.25">
      <c r="A18" s="22"/>
      <c r="B18" s="81"/>
      <c r="C18" s="37"/>
      <c r="D18" s="81"/>
      <c r="E18" s="82"/>
      <c r="G18" s="37"/>
      <c r="H18" s="40"/>
      <c r="I18" s="37"/>
      <c r="J18" s="24"/>
      <c r="K18" s="24"/>
      <c r="L18" s="24"/>
      <c r="M18" s="37"/>
      <c r="N18" s="37"/>
      <c r="O18" s="37"/>
      <c r="P18" s="37"/>
      <c r="Q18" s="119"/>
      <c r="R18" s="119"/>
      <c r="S18" s="119"/>
      <c r="T18" s="119"/>
      <c r="U18" s="119"/>
      <c r="V18" s="37"/>
      <c r="W18" s="81"/>
      <c r="X18" s="37"/>
      <c r="Y18" s="70"/>
      <c r="Z18" s="70"/>
      <c r="AA18" s="70"/>
      <c r="AB18" s="70"/>
      <c r="AC18" s="70"/>
      <c r="AD18" s="70"/>
    </row>
    <row r="19" spans="1:30" x14ac:dyDescent="0.25">
      <c r="A19" s="22"/>
      <c r="B19" s="81"/>
      <c r="C19" s="37"/>
      <c r="D19" s="81"/>
      <c r="E19" s="82"/>
      <c r="G19" s="37"/>
      <c r="H19" s="40"/>
      <c r="I19" s="37"/>
      <c r="J19" s="24"/>
      <c r="K19" s="24"/>
      <c r="L19" s="24"/>
      <c r="M19" s="37"/>
      <c r="N19" s="37"/>
      <c r="O19" s="37"/>
      <c r="P19" s="37"/>
      <c r="Q19" s="119"/>
      <c r="R19" s="119"/>
      <c r="S19" s="119"/>
      <c r="T19" s="119"/>
      <c r="U19" s="119"/>
      <c r="V19" s="37"/>
      <c r="W19" s="81"/>
      <c r="X19" s="37"/>
      <c r="Y19" s="70"/>
      <c r="Z19" s="70"/>
      <c r="AA19" s="70"/>
      <c r="AB19" s="70"/>
      <c r="AC19" s="70"/>
      <c r="AD19" s="70"/>
    </row>
    <row r="20" spans="1:30" x14ac:dyDescent="0.25">
      <c r="A20" s="22"/>
      <c r="B20" s="81"/>
      <c r="C20" s="37"/>
      <c r="D20" s="81"/>
      <c r="E20" s="82"/>
      <c r="G20" s="37"/>
      <c r="H20" s="40"/>
      <c r="I20" s="37"/>
      <c r="J20" s="24"/>
      <c r="K20" s="24"/>
      <c r="L20" s="24"/>
      <c r="M20" s="37"/>
      <c r="N20" s="37"/>
      <c r="O20" s="37"/>
      <c r="P20" s="37"/>
      <c r="Q20" s="119"/>
      <c r="R20" s="119"/>
      <c r="S20" s="119"/>
      <c r="T20" s="119"/>
      <c r="U20" s="119"/>
      <c r="V20" s="37"/>
      <c r="W20" s="81"/>
      <c r="X20" s="37"/>
      <c r="Y20" s="70"/>
      <c r="Z20" s="70"/>
      <c r="AA20" s="70"/>
      <c r="AB20" s="70"/>
      <c r="AC20" s="70"/>
      <c r="AD20" s="70"/>
    </row>
    <row r="21" spans="1:30" x14ac:dyDescent="0.25">
      <c r="A21" s="22"/>
      <c r="B21" s="81"/>
      <c r="C21" s="37"/>
      <c r="D21" s="81"/>
      <c r="E21" s="82"/>
      <c r="G21" s="37"/>
      <c r="H21" s="40"/>
      <c r="I21" s="37"/>
      <c r="J21" s="24"/>
      <c r="K21" s="24"/>
      <c r="L21" s="24"/>
      <c r="M21" s="37"/>
      <c r="N21" s="37"/>
      <c r="O21" s="37"/>
      <c r="P21" s="37"/>
      <c r="Q21" s="119"/>
      <c r="R21" s="119"/>
      <c r="S21" s="119"/>
      <c r="T21" s="119"/>
      <c r="U21" s="119"/>
      <c r="V21" s="37"/>
      <c r="W21" s="81"/>
      <c r="X21" s="37"/>
      <c r="Y21" s="70"/>
      <c r="Z21" s="70"/>
      <c r="AA21" s="70"/>
      <c r="AB21" s="70"/>
      <c r="AC21" s="70"/>
      <c r="AD21" s="70"/>
    </row>
    <row r="22" spans="1:30" x14ac:dyDescent="0.25">
      <c r="A22" s="22"/>
      <c r="B22" s="81"/>
      <c r="C22" s="37"/>
      <c r="D22" s="81"/>
      <c r="E22" s="82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119"/>
      <c r="R22" s="119"/>
      <c r="S22" s="119"/>
      <c r="T22" s="119"/>
      <c r="U22" s="119"/>
      <c r="V22" s="37"/>
      <c r="W22" s="81"/>
      <c r="X22" s="37"/>
      <c r="Y22" s="70"/>
      <c r="Z22" s="70"/>
      <c r="AA22" s="70"/>
      <c r="AB22" s="70"/>
      <c r="AC22" s="70"/>
      <c r="AD22" s="70"/>
    </row>
    <row r="23" spans="1:30" x14ac:dyDescent="0.25">
      <c r="A23" s="22"/>
      <c r="B23" s="81"/>
      <c r="C23" s="37"/>
      <c r="D23" s="81"/>
      <c r="E23" s="82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119"/>
      <c r="R23" s="119"/>
      <c r="S23" s="119"/>
      <c r="T23" s="119"/>
      <c r="U23" s="119"/>
      <c r="V23" s="37"/>
      <c r="W23" s="81"/>
      <c r="X23" s="37"/>
      <c r="Y23" s="70"/>
      <c r="Z23" s="70"/>
      <c r="AA23" s="70"/>
      <c r="AB23" s="70"/>
      <c r="AC23" s="70"/>
      <c r="AD23" s="70"/>
    </row>
    <row r="24" spans="1:30" x14ac:dyDescent="0.25">
      <c r="A24" s="22"/>
      <c r="B24" s="81"/>
      <c r="C24" s="37"/>
      <c r="D24" s="81"/>
      <c r="E24" s="82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119"/>
      <c r="R24" s="119"/>
      <c r="S24" s="119"/>
      <c r="T24" s="119"/>
      <c r="U24" s="119"/>
      <c r="V24" s="37"/>
      <c r="W24" s="81"/>
      <c r="X24" s="37"/>
      <c r="Y24" s="70"/>
      <c r="Z24" s="70"/>
      <c r="AA24" s="70"/>
      <c r="AB24" s="70"/>
      <c r="AC24" s="70"/>
      <c r="AD24" s="70"/>
    </row>
    <row r="25" spans="1:30" x14ac:dyDescent="0.25">
      <c r="A25" s="22"/>
      <c r="B25" s="81"/>
      <c r="C25" s="37"/>
      <c r="D25" s="81"/>
      <c r="E25" s="82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119"/>
      <c r="R25" s="119"/>
      <c r="S25" s="119"/>
      <c r="T25" s="119"/>
      <c r="U25" s="119"/>
      <c r="V25" s="37"/>
      <c r="W25" s="81"/>
      <c r="X25" s="37"/>
      <c r="Y25" s="70"/>
      <c r="Z25" s="70"/>
      <c r="AA25" s="70"/>
      <c r="AB25" s="70"/>
      <c r="AC25" s="70"/>
      <c r="AD25" s="70"/>
    </row>
    <row r="26" spans="1:30" x14ac:dyDescent="0.25">
      <c r="A26" s="22"/>
      <c r="B26" s="81"/>
      <c r="C26" s="37"/>
      <c r="D26" s="81"/>
      <c r="E26" s="82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119"/>
      <c r="R26" s="119"/>
      <c r="S26" s="119"/>
      <c r="T26" s="119"/>
      <c r="U26" s="119"/>
      <c r="V26" s="37"/>
      <c r="W26" s="81"/>
      <c r="X26" s="37"/>
      <c r="Y26" s="70"/>
      <c r="Z26" s="70"/>
      <c r="AA26" s="70"/>
      <c r="AB26" s="70"/>
      <c r="AC26" s="70"/>
      <c r="AD26" s="70"/>
    </row>
    <row r="27" spans="1:30" x14ac:dyDescent="0.25">
      <c r="A27" s="22"/>
      <c r="B27" s="81"/>
      <c r="C27" s="37"/>
      <c r="D27" s="81"/>
      <c r="E27" s="82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119"/>
      <c r="R27" s="119"/>
      <c r="S27" s="119"/>
      <c r="T27" s="119"/>
      <c r="U27" s="119"/>
      <c r="V27" s="37"/>
      <c r="W27" s="81"/>
      <c r="X27" s="37"/>
      <c r="Y27" s="70"/>
      <c r="Z27" s="70"/>
      <c r="AA27" s="70"/>
      <c r="AB27" s="70"/>
      <c r="AC27" s="70"/>
      <c r="AD27" s="70"/>
    </row>
    <row r="28" spans="1:30" x14ac:dyDescent="0.25">
      <c r="A28" s="22"/>
      <c r="B28" s="81"/>
      <c r="C28" s="37"/>
      <c r="D28" s="81"/>
      <c r="E28" s="82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119"/>
      <c r="R28" s="119"/>
      <c r="S28" s="119"/>
      <c r="T28" s="119"/>
      <c r="U28" s="119"/>
      <c r="V28" s="37"/>
      <c r="W28" s="81"/>
      <c r="X28" s="37"/>
      <c r="Y28" s="70"/>
      <c r="Z28" s="70"/>
      <c r="AA28" s="70"/>
      <c r="AB28" s="70"/>
      <c r="AC28" s="70"/>
      <c r="AD28" s="70"/>
    </row>
    <row r="29" spans="1:30" x14ac:dyDescent="0.25">
      <c r="A29" s="22"/>
      <c r="B29" s="81"/>
      <c r="C29" s="37"/>
      <c r="D29" s="81"/>
      <c r="E29" s="82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119"/>
      <c r="R29" s="119"/>
      <c r="S29" s="119"/>
      <c r="T29" s="119"/>
      <c r="U29" s="119"/>
      <c r="V29" s="37"/>
      <c r="W29" s="81"/>
      <c r="X29" s="37"/>
      <c r="Y29" s="70"/>
      <c r="Z29" s="70"/>
      <c r="AA29" s="70"/>
      <c r="AB29" s="70"/>
      <c r="AC29" s="70"/>
      <c r="AD29" s="70"/>
    </row>
    <row r="30" spans="1:30" x14ac:dyDescent="0.25">
      <c r="A30" s="22"/>
      <c r="B30" s="81"/>
      <c r="C30" s="37"/>
      <c r="D30" s="81"/>
      <c r="E30" s="82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119"/>
      <c r="R30" s="119"/>
      <c r="S30" s="119"/>
      <c r="T30" s="119"/>
      <c r="U30" s="119"/>
      <c r="V30" s="37"/>
      <c r="W30" s="81"/>
      <c r="X30" s="37"/>
      <c r="Y30" s="70"/>
      <c r="Z30" s="70"/>
      <c r="AA30" s="70"/>
      <c r="AB30" s="70"/>
      <c r="AC30" s="70"/>
      <c r="AD30" s="70"/>
    </row>
    <row r="31" spans="1:30" x14ac:dyDescent="0.25">
      <c r="A31" s="22"/>
      <c r="B31" s="81"/>
      <c r="C31" s="37"/>
      <c r="D31" s="81"/>
      <c r="E31" s="82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119"/>
      <c r="R31" s="119"/>
      <c r="S31" s="119"/>
      <c r="T31" s="119"/>
      <c r="U31" s="119"/>
      <c r="V31" s="37"/>
      <c r="W31" s="81"/>
      <c r="X31" s="37"/>
      <c r="Y31" s="70"/>
      <c r="Z31" s="70"/>
      <c r="AA31" s="70"/>
      <c r="AB31" s="70"/>
      <c r="AC31" s="70"/>
      <c r="AD31" s="70"/>
    </row>
    <row r="32" spans="1:30" x14ac:dyDescent="0.25">
      <c r="A32" s="22"/>
      <c r="B32" s="81"/>
      <c r="C32" s="37"/>
      <c r="D32" s="81"/>
      <c r="E32" s="82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119"/>
      <c r="R32" s="119"/>
      <c r="S32" s="119"/>
      <c r="T32" s="119"/>
      <c r="U32" s="119"/>
      <c r="V32" s="37"/>
      <c r="W32" s="81"/>
      <c r="X32" s="37"/>
      <c r="Y32" s="70"/>
      <c r="Z32" s="70"/>
      <c r="AA32" s="70"/>
      <c r="AB32" s="70"/>
      <c r="AC32" s="70"/>
      <c r="AD32" s="70"/>
    </row>
    <row r="33" spans="1:30" x14ac:dyDescent="0.25">
      <c r="A33" s="22"/>
      <c r="B33" s="81"/>
      <c r="C33" s="37"/>
      <c r="D33" s="81"/>
      <c r="E33" s="82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119"/>
      <c r="R33" s="119"/>
      <c r="S33" s="119"/>
      <c r="T33" s="119"/>
      <c r="U33" s="119"/>
      <c r="V33" s="37"/>
      <c r="W33" s="81"/>
      <c r="X33" s="37"/>
      <c r="Y33" s="70"/>
      <c r="Z33" s="70"/>
      <c r="AA33" s="70"/>
      <c r="AB33" s="70"/>
      <c r="AC33" s="70"/>
      <c r="AD33" s="70"/>
    </row>
    <row r="34" spans="1:30" x14ac:dyDescent="0.25">
      <c r="A34" s="22"/>
      <c r="B34" s="81"/>
      <c r="C34" s="37"/>
      <c r="D34" s="81"/>
      <c r="E34" s="82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119"/>
      <c r="R34" s="119"/>
      <c r="S34" s="119"/>
      <c r="T34" s="119"/>
      <c r="U34" s="119"/>
      <c r="V34" s="37"/>
      <c r="W34" s="81"/>
      <c r="X34" s="37"/>
      <c r="Y34" s="70"/>
      <c r="Z34" s="70"/>
      <c r="AA34" s="70"/>
      <c r="AB34" s="70"/>
      <c r="AC34" s="70"/>
      <c r="AD34" s="70"/>
    </row>
    <row r="35" spans="1:30" x14ac:dyDescent="0.25">
      <c r="A35" s="22"/>
      <c r="B35" s="81"/>
      <c r="C35" s="37"/>
      <c r="D35" s="81"/>
      <c r="E35" s="82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119"/>
      <c r="R35" s="119"/>
      <c r="S35" s="119"/>
      <c r="T35" s="119"/>
      <c r="U35" s="119"/>
      <c r="V35" s="37"/>
      <c r="W35" s="81"/>
      <c r="X35" s="37"/>
      <c r="Y35" s="70"/>
      <c r="Z35" s="70"/>
      <c r="AA35" s="70"/>
      <c r="AB35" s="70"/>
      <c r="AC35" s="70"/>
      <c r="AD35" s="70"/>
    </row>
    <row r="36" spans="1:30" x14ac:dyDescent="0.25">
      <c r="A36" s="22"/>
      <c r="B36" s="81"/>
      <c r="C36" s="37"/>
      <c r="D36" s="81"/>
      <c r="E36" s="82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119"/>
      <c r="R36" s="119"/>
      <c r="S36" s="119"/>
      <c r="T36" s="119"/>
      <c r="U36" s="119"/>
      <c r="V36" s="37"/>
      <c r="W36" s="81"/>
      <c r="X36" s="37"/>
      <c r="Y36" s="70"/>
      <c r="Z36" s="70"/>
      <c r="AA36" s="70"/>
      <c r="AB36" s="70"/>
      <c r="AC36" s="70"/>
      <c r="AD36" s="70"/>
    </row>
    <row r="37" spans="1:30" x14ac:dyDescent="0.25">
      <c r="A37" s="22"/>
      <c r="B37" s="81"/>
      <c r="C37" s="37"/>
      <c r="D37" s="81"/>
      <c r="E37" s="82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119"/>
      <c r="R37" s="119"/>
      <c r="S37" s="119"/>
      <c r="T37" s="119"/>
      <c r="U37" s="119"/>
      <c r="V37" s="37"/>
      <c r="W37" s="81"/>
      <c r="X37" s="37"/>
      <c r="Y37" s="70"/>
      <c r="Z37" s="70"/>
      <c r="AA37" s="70"/>
      <c r="AB37" s="70"/>
      <c r="AC37" s="70"/>
      <c r="AD37" s="70"/>
    </row>
    <row r="38" spans="1:30" x14ac:dyDescent="0.25">
      <c r="A38" s="22"/>
      <c r="B38" s="81"/>
      <c r="C38" s="37"/>
      <c r="D38" s="81"/>
      <c r="E38" s="82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119"/>
      <c r="R38" s="119"/>
      <c r="S38" s="119"/>
      <c r="T38" s="119"/>
      <c r="U38" s="119"/>
      <c r="V38" s="37"/>
      <c r="W38" s="81"/>
      <c r="X38" s="37"/>
      <c r="Y38" s="70"/>
      <c r="Z38" s="70"/>
      <c r="AA38" s="70"/>
      <c r="AB38" s="70"/>
      <c r="AC38" s="70"/>
      <c r="AD38" s="70"/>
    </row>
    <row r="39" spans="1:30" x14ac:dyDescent="0.25">
      <c r="A39" s="22"/>
      <c r="B39" s="81"/>
      <c r="C39" s="37"/>
      <c r="D39" s="81"/>
      <c r="E39" s="82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119"/>
      <c r="R39" s="119"/>
      <c r="S39" s="119"/>
      <c r="T39" s="119"/>
      <c r="U39" s="119"/>
      <c r="V39" s="37"/>
      <c r="W39" s="81"/>
      <c r="X39" s="37"/>
      <c r="Y39" s="70"/>
      <c r="Z39" s="70"/>
      <c r="AA39" s="70"/>
      <c r="AB39" s="70"/>
      <c r="AC39" s="70"/>
      <c r="AD39" s="70"/>
    </row>
    <row r="40" spans="1:30" x14ac:dyDescent="0.25">
      <c r="A40" s="22"/>
      <c r="B40" s="81"/>
      <c r="C40" s="37"/>
      <c r="D40" s="81"/>
      <c r="E40" s="82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119"/>
      <c r="R40" s="119"/>
      <c r="S40" s="119"/>
      <c r="T40" s="119"/>
      <c r="U40" s="119"/>
      <c r="V40" s="37"/>
      <c r="W40" s="81"/>
      <c r="X40" s="37"/>
      <c r="Y40" s="70"/>
      <c r="Z40" s="70"/>
      <c r="AA40" s="70"/>
      <c r="AB40" s="70"/>
      <c r="AC40" s="70"/>
      <c r="AD40" s="70"/>
    </row>
    <row r="41" spans="1:30" x14ac:dyDescent="0.25">
      <c r="A41" s="22"/>
      <c r="B41" s="81"/>
      <c r="C41" s="37"/>
      <c r="D41" s="81"/>
      <c r="E41" s="82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119"/>
      <c r="R41" s="119"/>
      <c r="S41" s="119"/>
      <c r="T41" s="119"/>
      <c r="U41" s="119"/>
      <c r="V41" s="37"/>
      <c r="W41" s="81"/>
      <c r="X41" s="37"/>
      <c r="Y41" s="70"/>
      <c r="Z41" s="70"/>
      <c r="AA41" s="70"/>
      <c r="AB41" s="70"/>
      <c r="AC41" s="70"/>
      <c r="AD41" s="70"/>
    </row>
    <row r="42" spans="1:30" x14ac:dyDescent="0.25">
      <c r="A42" s="22"/>
      <c r="B42" s="81"/>
      <c r="C42" s="37"/>
      <c r="D42" s="81"/>
      <c r="E42" s="82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119"/>
      <c r="R42" s="119"/>
      <c r="S42" s="119"/>
      <c r="T42" s="119"/>
      <c r="U42" s="119"/>
      <c r="V42" s="37"/>
      <c r="W42" s="81"/>
      <c r="X42" s="37"/>
      <c r="Y42" s="70"/>
      <c r="Z42" s="70"/>
      <c r="AA42" s="70"/>
      <c r="AB42" s="70"/>
      <c r="AC42" s="70"/>
      <c r="AD42" s="70"/>
    </row>
    <row r="43" spans="1:30" x14ac:dyDescent="0.25">
      <c r="A43" s="22"/>
      <c r="B43" s="81"/>
      <c r="C43" s="37"/>
      <c r="D43" s="81"/>
      <c r="E43" s="82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119"/>
      <c r="R43" s="119"/>
      <c r="S43" s="119"/>
      <c r="T43" s="119"/>
      <c r="U43" s="119"/>
      <c r="V43" s="37"/>
      <c r="W43" s="81"/>
      <c r="X43" s="37"/>
      <c r="Y43" s="70"/>
      <c r="Z43" s="70"/>
      <c r="AA43" s="70"/>
      <c r="AB43" s="70"/>
      <c r="AC43" s="70"/>
      <c r="AD43" s="70"/>
    </row>
    <row r="44" spans="1:30" x14ac:dyDescent="0.25">
      <c r="A44" s="22"/>
      <c r="B44" s="81"/>
      <c r="C44" s="37"/>
      <c r="D44" s="81"/>
      <c r="E44" s="82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119"/>
      <c r="R44" s="119"/>
      <c r="S44" s="119"/>
      <c r="T44" s="119"/>
      <c r="U44" s="119"/>
      <c r="V44" s="37"/>
      <c r="W44" s="81"/>
      <c r="X44" s="37"/>
      <c r="Y44" s="70"/>
      <c r="Z44" s="70"/>
      <c r="AA44" s="70"/>
      <c r="AB44" s="70"/>
      <c r="AC44" s="70"/>
      <c r="AD44" s="70"/>
    </row>
    <row r="45" spans="1:30" x14ac:dyDescent="0.25">
      <c r="A45" s="22"/>
      <c r="B45" s="81"/>
      <c r="C45" s="37"/>
      <c r="D45" s="81"/>
      <c r="E45" s="82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119"/>
      <c r="R45" s="119"/>
      <c r="S45" s="119"/>
      <c r="T45" s="119"/>
      <c r="U45" s="119"/>
      <c r="V45" s="37"/>
      <c r="W45" s="81"/>
      <c r="X45" s="37"/>
      <c r="Y45" s="70"/>
      <c r="Z45" s="70"/>
      <c r="AA45" s="70"/>
      <c r="AB45" s="70"/>
      <c r="AC45" s="70"/>
      <c r="AD45" s="70"/>
    </row>
    <row r="46" spans="1:30" x14ac:dyDescent="0.25">
      <c r="A46" s="22"/>
      <c r="B46" s="81"/>
      <c r="C46" s="37"/>
      <c r="D46" s="81"/>
      <c r="E46" s="82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119"/>
      <c r="R46" s="119"/>
      <c r="S46" s="119"/>
      <c r="T46" s="119"/>
      <c r="U46" s="119"/>
      <c r="V46" s="37"/>
      <c r="W46" s="81"/>
      <c r="X46" s="37"/>
      <c r="Y46" s="70"/>
      <c r="Z46" s="70"/>
      <c r="AA46" s="70"/>
      <c r="AB46" s="70"/>
      <c r="AC46" s="70"/>
      <c r="AD46" s="70"/>
    </row>
    <row r="47" spans="1:30" x14ac:dyDescent="0.25">
      <c r="A47" s="22"/>
      <c r="B47" s="81"/>
      <c r="C47" s="37"/>
      <c r="D47" s="81"/>
      <c r="E47" s="82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119"/>
      <c r="R47" s="119"/>
      <c r="S47" s="119"/>
      <c r="T47" s="119"/>
      <c r="U47" s="119"/>
      <c r="V47" s="37"/>
      <c r="W47" s="81"/>
      <c r="X47" s="37"/>
      <c r="Y47" s="70"/>
      <c r="Z47" s="70"/>
      <c r="AA47" s="70"/>
      <c r="AB47" s="70"/>
      <c r="AC47" s="70"/>
      <c r="AD47" s="70"/>
    </row>
    <row r="48" spans="1:30" x14ac:dyDescent="0.25">
      <c r="A48" s="22"/>
      <c r="B48" s="81"/>
      <c r="C48" s="37"/>
      <c r="D48" s="81"/>
      <c r="E48" s="82"/>
      <c r="G48" s="37"/>
      <c r="H48" s="40"/>
      <c r="I48" s="37"/>
      <c r="J48" s="24"/>
      <c r="K48" s="24"/>
      <c r="L48" s="24"/>
      <c r="M48" s="37"/>
      <c r="N48" s="37"/>
      <c r="O48" s="37"/>
      <c r="P48" s="37"/>
      <c r="Q48" s="119"/>
      <c r="R48" s="119"/>
      <c r="S48" s="119"/>
      <c r="T48" s="119"/>
      <c r="U48" s="119"/>
      <c r="V48" s="37"/>
      <c r="W48" s="81"/>
      <c r="X48" s="37"/>
      <c r="Y48" s="70"/>
      <c r="Z48" s="70"/>
      <c r="AA48" s="70"/>
      <c r="AB48" s="70"/>
      <c r="AC48" s="70"/>
      <c r="AD48" s="70"/>
    </row>
    <row r="49" spans="1:30" x14ac:dyDescent="0.25">
      <c r="A49" s="22"/>
      <c r="B49" s="81"/>
      <c r="C49" s="37"/>
      <c r="D49" s="81"/>
      <c r="E49" s="81"/>
      <c r="F49" s="24"/>
      <c r="G49" s="37"/>
      <c r="H49" s="40"/>
      <c r="I49" s="37"/>
      <c r="J49" s="24"/>
      <c r="K49" s="24"/>
      <c r="L49" s="24"/>
      <c r="M49" s="24"/>
      <c r="N49" s="60"/>
      <c r="O49" s="60"/>
      <c r="P49" s="24"/>
      <c r="Q49" s="120"/>
      <c r="R49" s="120"/>
      <c r="S49" s="120"/>
      <c r="T49" s="120"/>
      <c r="U49" s="120"/>
      <c r="V49" s="24"/>
      <c r="W49" s="81"/>
      <c r="X49" s="24"/>
      <c r="Y49" s="70"/>
      <c r="Z49" s="70"/>
      <c r="AA49" s="70"/>
      <c r="AB49" s="70"/>
      <c r="AC49" s="70"/>
      <c r="AD49" s="70"/>
    </row>
    <row r="50" spans="1:30" x14ac:dyDescent="0.25">
      <c r="A50" s="22"/>
      <c r="B50" s="81"/>
      <c r="C50" s="37"/>
      <c r="D50" s="81"/>
      <c r="E50" s="81"/>
      <c r="F50" s="24"/>
      <c r="G50" s="37"/>
      <c r="H50" s="40"/>
      <c r="I50" s="37"/>
      <c r="J50" s="24"/>
      <c r="K50" s="24"/>
      <c r="L50" s="24"/>
      <c r="M50" s="24"/>
      <c r="N50" s="60"/>
      <c r="O50" s="60"/>
      <c r="P50" s="24"/>
      <c r="Q50" s="120"/>
      <c r="R50" s="120"/>
      <c r="S50" s="120"/>
      <c r="T50" s="120"/>
      <c r="U50" s="120"/>
      <c r="V50" s="24"/>
      <c r="W50" s="81"/>
      <c r="X50" s="24"/>
      <c r="Y50" s="70"/>
      <c r="Z50" s="70"/>
      <c r="AA50" s="70"/>
      <c r="AB50" s="70"/>
      <c r="AC50" s="70"/>
      <c r="AD50" s="70"/>
    </row>
    <row r="51" spans="1:30" x14ac:dyDescent="0.25">
      <c r="A51" s="22"/>
      <c r="B51" s="81"/>
      <c r="C51" s="37"/>
      <c r="D51" s="81"/>
      <c r="E51" s="81"/>
      <c r="F51" s="24"/>
      <c r="G51" s="37"/>
      <c r="H51" s="40"/>
      <c r="I51" s="37"/>
      <c r="J51" s="24"/>
      <c r="K51" s="24"/>
      <c r="L51" s="24"/>
      <c r="M51" s="24"/>
      <c r="N51" s="60"/>
      <c r="O51" s="60"/>
      <c r="P51" s="24"/>
      <c r="Q51" s="120"/>
      <c r="R51" s="120"/>
      <c r="S51" s="120"/>
      <c r="T51" s="120"/>
      <c r="U51" s="120"/>
      <c r="V51" s="24"/>
      <c r="W51" s="81"/>
      <c r="X51" s="24"/>
      <c r="Y51" s="70"/>
      <c r="Z51" s="70"/>
      <c r="AA51" s="70"/>
      <c r="AB51" s="70"/>
      <c r="AC51" s="70"/>
      <c r="AD51" s="70"/>
    </row>
    <row r="52" spans="1:30" x14ac:dyDescent="0.25">
      <c r="A52" s="22"/>
      <c r="B52" s="81"/>
      <c r="C52" s="37"/>
      <c r="D52" s="81"/>
      <c r="E52" s="81"/>
      <c r="F52" s="24"/>
      <c r="G52" s="37"/>
      <c r="H52" s="40"/>
      <c r="I52" s="37"/>
      <c r="J52" s="24"/>
      <c r="K52" s="24"/>
      <c r="L52" s="24"/>
      <c r="M52" s="24"/>
      <c r="N52" s="60"/>
      <c r="O52" s="60"/>
      <c r="P52" s="24"/>
      <c r="Q52" s="120"/>
      <c r="R52" s="120"/>
      <c r="S52" s="120"/>
      <c r="T52" s="120"/>
      <c r="U52" s="120"/>
      <c r="V52" s="24"/>
      <c r="W52" s="81"/>
      <c r="X52" s="24"/>
      <c r="Y52" s="70"/>
      <c r="Z52" s="70"/>
      <c r="AA52" s="70"/>
      <c r="AB52" s="70"/>
      <c r="AC52" s="70"/>
      <c r="AD52" s="70"/>
    </row>
    <row r="53" spans="1:30" x14ac:dyDescent="0.25">
      <c r="A53" s="22"/>
      <c r="B53" s="81"/>
      <c r="C53" s="37"/>
      <c r="D53" s="81"/>
      <c r="E53" s="81"/>
      <c r="F53" s="24"/>
      <c r="G53" s="37"/>
      <c r="H53" s="40"/>
      <c r="I53" s="37"/>
      <c r="J53" s="24"/>
      <c r="K53" s="24"/>
      <c r="L53" s="24"/>
      <c r="M53" s="24"/>
      <c r="N53" s="60"/>
      <c r="O53" s="60"/>
      <c r="P53" s="24"/>
      <c r="Q53" s="120"/>
      <c r="R53" s="120"/>
      <c r="S53" s="120"/>
      <c r="T53" s="120"/>
      <c r="U53" s="120"/>
      <c r="V53" s="24"/>
      <c r="W53" s="81"/>
      <c r="X53" s="24"/>
      <c r="Y53" s="70"/>
      <c r="Z53" s="70"/>
      <c r="AA53" s="70"/>
      <c r="AB53" s="70"/>
      <c r="AC53" s="70"/>
      <c r="AD53" s="70"/>
    </row>
    <row r="54" spans="1:30" x14ac:dyDescent="0.25">
      <c r="A54" s="22"/>
      <c r="B54" s="81"/>
      <c r="C54" s="37"/>
      <c r="D54" s="81"/>
      <c r="E54" s="81"/>
      <c r="F54" s="24"/>
      <c r="G54" s="37"/>
      <c r="H54" s="40"/>
      <c r="I54" s="37"/>
      <c r="J54" s="24"/>
      <c r="K54" s="24"/>
      <c r="L54" s="24"/>
      <c r="M54" s="24"/>
      <c r="N54" s="60"/>
      <c r="O54" s="60"/>
      <c r="P54" s="24"/>
      <c r="Q54" s="120"/>
      <c r="R54" s="120"/>
      <c r="S54" s="120"/>
      <c r="T54" s="120"/>
      <c r="U54" s="120"/>
      <c r="V54" s="24"/>
      <c r="W54" s="81"/>
      <c r="X54" s="24"/>
      <c r="Y54" s="70"/>
      <c r="Z54" s="70"/>
      <c r="AA54" s="70"/>
      <c r="AB54" s="70"/>
      <c r="AC54" s="70"/>
      <c r="AD54" s="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2020-09-10T15:02:33Z</dcterms:modified>
</cp:coreProperties>
</file>