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8" i="3" l="1"/>
  <c r="N18" i="3"/>
  <c r="M18" i="3"/>
  <c r="L18" i="3"/>
  <c r="K18" i="3"/>
  <c r="K21" i="3" s="1"/>
  <c r="AS15" i="3"/>
  <c r="AQ15" i="3"/>
  <c r="AP15" i="3"/>
  <c r="AO15" i="3"/>
  <c r="AN15" i="3"/>
  <c r="AM15" i="3"/>
  <c r="AG15" i="3"/>
  <c r="K20" i="3" s="1"/>
  <c r="AE15" i="3"/>
  <c r="AD15" i="3"/>
  <c r="H20" i="3" s="1"/>
  <c r="AC15" i="3"/>
  <c r="AB15" i="3"/>
  <c r="F20" i="3" s="1"/>
  <c r="AA15" i="3"/>
  <c r="W15" i="3"/>
  <c r="U15" i="3"/>
  <c r="T15" i="3"/>
  <c r="S15" i="3"/>
  <c r="R15" i="3"/>
  <c r="Q15" i="3"/>
  <c r="K15" i="3"/>
  <c r="I15" i="3"/>
  <c r="I19" i="3" s="1"/>
  <c r="H15" i="3"/>
  <c r="H19" i="3" s="1"/>
  <c r="H21" i="3" s="1"/>
  <c r="G15" i="3"/>
  <c r="G19" i="3" s="1"/>
  <c r="F15" i="3"/>
  <c r="F19" i="3" s="1"/>
  <c r="F21" i="3" s="1"/>
  <c r="E15" i="3"/>
  <c r="E19" i="3" s="1"/>
  <c r="K19" i="3" l="1"/>
  <c r="E20" i="3"/>
  <c r="G20" i="3"/>
  <c r="G21" i="3" s="1"/>
  <c r="I20" i="3"/>
  <c r="I21" i="3"/>
  <c r="O20" i="3" l="1"/>
  <c r="M20" i="3"/>
  <c r="N20" i="3"/>
  <c r="L20" i="3"/>
  <c r="E21" i="3"/>
  <c r="M21" i="3" s="1"/>
  <c r="J21" i="3"/>
  <c r="L21" i="3" l="1"/>
  <c r="N21" i="3"/>
  <c r="O27" i="1" l="1"/>
  <c r="O26" i="1"/>
  <c r="O29" i="1" s="1"/>
  <c r="P21" i="2" l="1"/>
  <c r="O21" i="2"/>
  <c r="M21" i="2"/>
  <c r="I21" i="2"/>
  <c r="H21" i="2"/>
  <c r="G21" i="2"/>
  <c r="P9" i="2" l="1"/>
  <c r="O9" i="2"/>
  <c r="M9" i="2"/>
  <c r="I9" i="2"/>
  <c r="H9" i="2"/>
  <c r="G9" i="2"/>
</calcChain>
</file>

<file path=xl/sharedStrings.xml><?xml version="1.0" encoding="utf-8"?>
<sst xmlns="http://schemas.openxmlformats.org/spreadsheetml/2006/main" count="424" uniqueCount="172">
  <si>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</si>
  <si>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</si>
  <si>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</si>
  <si>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</si>
  <si>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</si>
  <si>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</si>
  <si>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</si>
  <si>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</si>
  <si>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</si>
  <si>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</si>
  <si>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</si>
  <si>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</si>
  <si>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</si>
  <si>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</si>
  <si>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</si>
  <si>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</si>
  <si>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</si>
  <si>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</si>
  <si>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</si>
  <si>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</si>
  <si>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</si>
  <si>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</si>
  <si>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</si>
  <si>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</si>
  <si>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</si>
  <si>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</si>
  <si>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</si>
  <si>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</si>
  <si>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</si>
  <si>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</si>
  <si>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</si>
  <si>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</si>
  <si>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</si>
  <si>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Haapasalmi</t>
  </si>
  <si>
    <t>9.</t>
  </si>
  <si>
    <t>NJ</t>
  </si>
  <si>
    <t>4.</t>
  </si>
  <si>
    <t>SMJ</t>
  </si>
  <si>
    <t>3.</t>
  </si>
  <si>
    <t>2.</t>
  </si>
  <si>
    <t>12.</t>
  </si>
  <si>
    <t>09.05. 1971  ViVe - NJ  6-3</t>
  </si>
  <si>
    <t>6.  ottelu</t>
  </si>
  <si>
    <t>31.05. 1971  IPV - NJ  8-9</t>
  </si>
  <si>
    <t>162.  ottelu</t>
  </si>
  <si>
    <t>14.07. 1982  SMJ - AA  19-2</t>
  </si>
  <si>
    <t>Seurat</t>
  </si>
  <si>
    <t>SMJ = Seinäjoen Maila-Jussit  (1932)</t>
  </si>
  <si>
    <t>----</t>
  </si>
  <si>
    <t>MESTARUUSSARJA</t>
  </si>
  <si>
    <t>NJ = Nurmon Jymy  (1925),  kasvattajaseura</t>
  </si>
  <si>
    <t>KoU</t>
  </si>
  <si>
    <t>ykkössarja</t>
  </si>
  <si>
    <t>suomensarja</t>
  </si>
  <si>
    <t>PeTo</t>
  </si>
  <si>
    <t>5.</t>
  </si>
  <si>
    <t>8.</t>
  </si>
  <si>
    <t>10.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</si>
  <si>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</si>
  <si>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</si>
  <si>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</si>
  <si>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</si>
  <si>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</si>
  <si>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</si>
  <si>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</si>
  <si>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</si>
  <si>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</si>
  <si>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</si>
  <si>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</si>
  <si>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</si>
  <si>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</si>
  <si>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7-7</t>
  </si>
  <si>
    <t>Länsi</t>
  </si>
  <si>
    <t>1v</t>
  </si>
  <si>
    <t>III p</t>
  </si>
  <si>
    <t>Pekka Sipilä</t>
  </si>
  <si>
    <t>4084</t>
  </si>
  <si>
    <t>30.07. 1978  Seinäjoki</t>
  </si>
  <si>
    <t xml:space="preserve">  4-19</t>
  </si>
  <si>
    <t>Aulis Paski</t>
  </si>
  <si>
    <t>6611</t>
  </si>
  <si>
    <t xml:space="preserve">  5-8</t>
  </si>
  <si>
    <t>I p</t>
  </si>
  <si>
    <t>4320</t>
  </si>
  <si>
    <t xml:space="preserve">  6-12</t>
  </si>
  <si>
    <t>09.08. 1981  Hyvinkää</t>
  </si>
  <si>
    <t xml:space="preserve">  4-4</t>
  </si>
  <si>
    <t>s</t>
  </si>
  <si>
    <t>II p</t>
  </si>
  <si>
    <t>Ikä ensimmäisessä ottelussa</t>
  </si>
  <si>
    <t>24 v  6 kk  6 pv</t>
  </si>
  <si>
    <t>URA SM-SARJASSA</t>
  </si>
  <si>
    <t>L+T</t>
  </si>
  <si>
    <t>VäVi</t>
  </si>
  <si>
    <t>1.</t>
  </si>
  <si>
    <t>VäVi = Vähänkyrön Viesti  (1938)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</si>
  <si>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</si>
  <si>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</si>
  <si>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</si>
  <si>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</si>
  <si>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</si>
  <si>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15.06. 1977  Hyvinkää</t>
  </si>
  <si>
    <t xml:space="preserve">  5-4</t>
  </si>
  <si>
    <t>yp</t>
  </si>
  <si>
    <t>Lauri Oinonen</t>
  </si>
  <si>
    <t>06.06. 1979  Outokumpu</t>
  </si>
  <si>
    <t xml:space="preserve">  6-2</t>
  </si>
  <si>
    <t>05.06. 1980  Tampere</t>
  </si>
  <si>
    <t>12-3</t>
  </si>
  <si>
    <t>03.06. 1981  Kitee</t>
  </si>
  <si>
    <t xml:space="preserve">  7-6</t>
  </si>
  <si>
    <t>24 v  4 kk  6 pv</t>
  </si>
  <si>
    <t>05.08. 1979  Linnala, Imatra</t>
  </si>
  <si>
    <t>15.08. 1977  Hippos, Jyväskylä</t>
  </si>
  <si>
    <t xml:space="preserve"> ITÄ - LÄNSI - KORTTI</t>
  </si>
  <si>
    <t>10.08. 1980  Jyväskylä</t>
  </si>
  <si>
    <t>A-POJAT</t>
  </si>
  <si>
    <t>18.08. 1972  Hyvinkää</t>
  </si>
  <si>
    <t xml:space="preserve">  7-1</t>
  </si>
  <si>
    <t>Markku Latikka</t>
  </si>
  <si>
    <t>9.2.1953   Nurmo     -     30.5.2012   Nurmo</t>
  </si>
  <si>
    <t>0-0-0</t>
  </si>
  <si>
    <t>4/8</t>
  </si>
  <si>
    <t>1/1</t>
  </si>
  <si>
    <t>1/2</t>
  </si>
  <si>
    <t>1/3</t>
  </si>
  <si>
    <t>6/7</t>
  </si>
  <si>
    <t>2/2</t>
  </si>
  <si>
    <t>2/3</t>
  </si>
  <si>
    <t>10/15</t>
  </si>
  <si>
    <t>3/4</t>
  </si>
  <si>
    <t>3/5</t>
  </si>
  <si>
    <t>2/4</t>
  </si>
  <si>
    <t xml:space="preserve">18 v   3 kk   0 pv  </t>
  </si>
  <si>
    <t xml:space="preserve">18 v   3 kk 22 pv  </t>
  </si>
  <si>
    <t xml:space="preserve">29 v   5 kk   5 pv  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</si>
  <si>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</si>
  <si>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</si>
  <si>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</si>
  <si>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</si>
  <si>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</si>
  <si>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</si>
  <si>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</si>
  <si>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Mitalisarja  3.</t>
  </si>
  <si>
    <t>Mitalisarja  2.</t>
  </si>
  <si>
    <t>0/0</t>
  </si>
  <si>
    <t>Lyöty</t>
  </si>
  <si>
    <t>Tuotu</t>
  </si>
  <si>
    <t>5/9</t>
  </si>
  <si>
    <t>25.</t>
  </si>
  <si>
    <t>11.</t>
  </si>
  <si>
    <t>15.</t>
  </si>
  <si>
    <t>24.</t>
  </si>
  <si>
    <t xml:space="preserve">       Runkosarja TOP-30</t>
  </si>
  <si>
    <t>20.</t>
  </si>
  <si>
    <t>14.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</si>
  <si>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</si>
  <si>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</si>
  <si>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</si>
  <si>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</si>
  <si>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</si>
  <si>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</si>
  <si>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</si>
  <si>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</si>
  <si>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</si>
  <si>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</si>
  <si>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</si>
  <si>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KoU = Koskenkorvan Urheilijat  (1945)</t>
  </si>
  <si>
    <t xml:space="preserve"> KATSOJIA YLI 5000</t>
  </si>
  <si>
    <t xml:space="preserve">  7.   24.05. 1980  SMJ - SiiPo  6-1</t>
  </si>
  <si>
    <t>66.   24.08. 1980  SMJ - AA  5-3,  mitalisarja 2/6</t>
  </si>
  <si>
    <t>69.   13.08. 1980  SMJ - AA  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</si>
</sst>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right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3" fillId="2" borderId="0" xfId="0" applyFont="1" applyFill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6" fillId="3" borderId="7" xfId="0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49" fontId="3" fillId="8" borderId="1" xfId="0" applyNumberFormat="1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8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165" fontId="3" fillId="8" borderId="3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9" fillId="0" borderId="0" xfId="0" applyFont="1" applyFill="1"/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4" fillId="3" borderId="0" xfId="0" applyFont="1" applyFill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0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/>
    <xf numFmtId="49" fontId="3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0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65" customWidth="1"/>
    <col min="3" max="3" width="5.42578125" style="64" customWidth="1"/>
    <col min="4" max="4" width="9" style="65" customWidth="1"/>
    <col min="5" max="13" width="5.7109375" style="64" customWidth="1"/>
    <col min="14" max="14" width="8.85546875" style="64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64" customWidth="1"/>
    <col min="26" max="26" width="8.7109375" style="64" customWidth="1"/>
    <col min="27" max="27" width="0.7109375" style="35" customWidth="1"/>
    <col min="28" max="31" width="6.7109375" style="64" customWidth="1"/>
    <col min="32" max="32" width="0.7109375" style="35" customWidth="1"/>
    <col min="33" max="33" width="14" style="64" customWidth="1"/>
    <col min="34" max="36" width="13.710937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3" width="5.7109375" style="64" customWidth="1"/>
    <col min="44" max="16384" width="9.140625" style="112"/>
  </cols>
  <sheetData>
    <row r="1" spans="1:55" ht="16.5" customHeight="1" x14ac:dyDescent="0.25">
      <c r="A1" s="158"/>
      <c r="B1" s="2" t="s">
        <v>33</v>
      </c>
      <c r="C1" s="3"/>
      <c r="D1" s="4"/>
      <c r="E1" s="5" t="s">
        <v>120</v>
      </c>
      <c r="F1" s="6"/>
      <c r="G1" s="6"/>
      <c r="H1" s="6"/>
      <c r="I1" s="6"/>
      <c r="J1" s="6"/>
      <c r="K1" s="6"/>
      <c r="L1" s="6"/>
      <c r="M1" s="6"/>
      <c r="N1" s="161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157" customFormat="1" ht="15" customHeight="1" x14ac:dyDescent="0.2">
      <c r="A2" s="15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153</v>
      </c>
      <c r="Q2" s="14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156</v>
      </c>
      <c r="AC2" s="20"/>
      <c r="AD2" s="14"/>
      <c r="AE2" s="21"/>
      <c r="AF2" s="19"/>
      <c r="AG2" s="22" t="s">
        <v>136</v>
      </c>
      <c r="AH2" s="14"/>
      <c r="AI2" s="14"/>
      <c r="AJ2" s="15"/>
      <c r="AK2" s="19"/>
      <c r="AL2" s="22" t="s">
        <v>137</v>
      </c>
      <c r="AM2" s="20"/>
      <c r="AN2" s="20"/>
      <c r="AO2" s="160" t="s">
        <v>138</v>
      </c>
      <c r="AP2" s="14"/>
      <c r="AQ2" s="15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</row>
    <row r="3" spans="1:55" s="157" customFormat="1" ht="15" customHeight="1" x14ac:dyDescent="0.2">
      <c r="A3" s="15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92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92</v>
      </c>
      <c r="AE3" s="18" t="s">
        <v>16</v>
      </c>
      <c r="AF3" s="24"/>
      <c r="AG3" s="18" t="s">
        <v>139</v>
      </c>
      <c r="AH3" s="18" t="s">
        <v>140</v>
      </c>
      <c r="AI3" s="15" t="s">
        <v>141</v>
      </c>
      <c r="AJ3" s="18" t="s">
        <v>142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</row>
    <row r="4" spans="1:55" s="157" customFormat="1" ht="15" customHeight="1" x14ac:dyDescent="0.2">
      <c r="A4" s="159"/>
      <c r="B4" s="25">
        <v>1971</v>
      </c>
      <c r="C4" s="25" t="s">
        <v>40</v>
      </c>
      <c r="D4" s="26" t="s">
        <v>35</v>
      </c>
      <c r="E4" s="25">
        <v>22</v>
      </c>
      <c r="F4" s="25">
        <v>0</v>
      </c>
      <c r="G4" s="27">
        <v>5</v>
      </c>
      <c r="H4" s="25">
        <v>17</v>
      </c>
      <c r="I4" s="25"/>
      <c r="J4" s="25"/>
      <c r="K4" s="25"/>
      <c r="L4" s="25"/>
      <c r="M4" s="25"/>
      <c r="N4" s="28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5"/>
      <c r="AA4" s="24"/>
      <c r="AB4" s="18"/>
      <c r="AC4" s="18"/>
      <c r="AD4" s="18"/>
      <c r="AE4" s="18"/>
      <c r="AF4" s="24"/>
      <c r="AG4" s="2"/>
      <c r="AH4" s="2"/>
      <c r="AI4" s="2"/>
      <c r="AJ4" s="2"/>
      <c r="AK4" s="24"/>
      <c r="AL4" s="25"/>
      <c r="AM4" s="2"/>
      <c r="AN4" s="2"/>
      <c r="AO4" s="27"/>
      <c r="AP4" s="29"/>
      <c r="AQ4" s="25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157" customFormat="1" ht="15" customHeight="1" x14ac:dyDescent="0.2">
      <c r="A5" s="159"/>
      <c r="B5" s="30">
        <v>1972</v>
      </c>
      <c r="C5" s="30" t="s">
        <v>39</v>
      </c>
      <c r="D5" s="31" t="s">
        <v>35</v>
      </c>
      <c r="E5" s="30"/>
      <c r="F5" s="74" t="s">
        <v>53</v>
      </c>
      <c r="G5" s="32"/>
      <c r="H5" s="30"/>
      <c r="I5" s="30"/>
      <c r="J5" s="30"/>
      <c r="K5" s="30"/>
      <c r="L5" s="30"/>
      <c r="M5" s="30"/>
      <c r="N5" s="33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5"/>
      <c r="AA5" s="24"/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"/>
      <c r="AN5" s="2"/>
      <c r="AO5" s="27"/>
      <c r="AP5" s="29"/>
      <c r="AQ5" s="25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157" customFormat="1" ht="15" customHeight="1" x14ac:dyDescent="0.2">
      <c r="A6" s="159"/>
      <c r="B6" s="30">
        <v>1973</v>
      </c>
      <c r="C6" s="30" t="s">
        <v>39</v>
      </c>
      <c r="D6" s="31" t="s">
        <v>35</v>
      </c>
      <c r="E6" s="30"/>
      <c r="F6" s="74" t="s">
        <v>53</v>
      </c>
      <c r="G6" s="30"/>
      <c r="H6" s="30"/>
      <c r="I6" s="30"/>
      <c r="J6" s="30"/>
      <c r="K6" s="30"/>
      <c r="L6" s="30"/>
      <c r="M6" s="30"/>
      <c r="N6" s="33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5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"/>
      <c r="AN6" s="2"/>
      <c r="AO6" s="27"/>
      <c r="AP6" s="29"/>
      <c r="AQ6" s="25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157" customFormat="1" ht="15" customHeight="1" x14ac:dyDescent="0.2">
      <c r="A7" s="159"/>
      <c r="B7" s="30">
        <v>1974</v>
      </c>
      <c r="C7" s="30" t="s">
        <v>38</v>
      </c>
      <c r="D7" s="31" t="s">
        <v>93</v>
      </c>
      <c r="E7" s="30"/>
      <c r="F7" s="74" t="s">
        <v>53</v>
      </c>
      <c r="G7" s="32"/>
      <c r="H7" s="30"/>
      <c r="I7" s="30"/>
      <c r="J7" s="30"/>
      <c r="K7" s="30"/>
      <c r="L7" s="30"/>
      <c r="M7" s="30"/>
      <c r="N7" s="33"/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5"/>
      <c r="AA7" s="24"/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"/>
      <c r="AN7" s="2"/>
      <c r="AO7" s="27"/>
      <c r="AP7" s="29"/>
      <c r="AQ7" s="25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157" customFormat="1" ht="15" customHeight="1" x14ac:dyDescent="0.2">
      <c r="A8" s="159"/>
      <c r="B8" s="30">
        <v>1975</v>
      </c>
      <c r="C8" s="30" t="s">
        <v>38</v>
      </c>
      <c r="D8" s="31" t="s">
        <v>93</v>
      </c>
      <c r="E8" s="30"/>
      <c r="F8" s="74" t="s">
        <v>53</v>
      </c>
      <c r="G8" s="32"/>
      <c r="H8" s="30"/>
      <c r="I8" s="30"/>
      <c r="J8" s="30"/>
      <c r="K8" s="30"/>
      <c r="L8" s="30"/>
      <c r="M8" s="30"/>
      <c r="N8" s="33"/>
      <c r="O8" s="24"/>
      <c r="P8" s="18"/>
      <c r="Q8" s="18"/>
      <c r="R8" s="18"/>
      <c r="S8" s="18"/>
      <c r="T8" s="24"/>
      <c r="U8" s="25"/>
      <c r="V8" s="25"/>
      <c r="W8" s="27"/>
      <c r="X8" s="25"/>
      <c r="Y8" s="25"/>
      <c r="Z8" s="25"/>
      <c r="AA8" s="24"/>
      <c r="AB8" s="18"/>
      <c r="AC8" s="18"/>
      <c r="AD8" s="18"/>
      <c r="AE8" s="18"/>
      <c r="AF8" s="24"/>
      <c r="AG8" s="2"/>
      <c r="AH8" s="2"/>
      <c r="AI8" s="2"/>
      <c r="AJ8" s="2"/>
      <c r="AK8" s="24"/>
      <c r="AL8" s="25"/>
      <c r="AM8" s="2"/>
      <c r="AN8" s="2"/>
      <c r="AO8" s="27"/>
      <c r="AP8" s="29"/>
      <c r="AQ8" s="25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157" customFormat="1" ht="15" customHeight="1" x14ac:dyDescent="0.2">
      <c r="A9" s="159"/>
      <c r="B9" s="30">
        <v>1976</v>
      </c>
      <c r="C9" s="30" t="s">
        <v>94</v>
      </c>
      <c r="D9" s="31" t="s">
        <v>35</v>
      </c>
      <c r="E9" s="30"/>
      <c r="F9" s="74" t="s">
        <v>53</v>
      </c>
      <c r="G9" s="32"/>
      <c r="H9" s="30"/>
      <c r="I9" s="30"/>
      <c r="J9" s="30"/>
      <c r="K9" s="30"/>
      <c r="L9" s="30"/>
      <c r="M9" s="30"/>
      <c r="N9" s="33"/>
      <c r="O9" s="24"/>
      <c r="P9" s="18"/>
      <c r="Q9" s="18"/>
      <c r="R9" s="18"/>
      <c r="S9" s="18"/>
      <c r="T9" s="24"/>
      <c r="U9" s="25"/>
      <c r="V9" s="25"/>
      <c r="W9" s="27"/>
      <c r="X9" s="25"/>
      <c r="Y9" s="25"/>
      <c r="Z9" s="25"/>
      <c r="AA9" s="24"/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"/>
      <c r="AN9" s="2"/>
      <c r="AO9" s="27"/>
      <c r="AP9" s="29"/>
      <c r="AQ9" s="25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157" customFormat="1" ht="15" customHeight="1" x14ac:dyDescent="0.25">
      <c r="A10" s="159"/>
      <c r="B10" s="25">
        <v>1977</v>
      </c>
      <c r="C10" s="25" t="s">
        <v>34</v>
      </c>
      <c r="D10" s="26" t="s">
        <v>35</v>
      </c>
      <c r="E10" s="25">
        <v>22</v>
      </c>
      <c r="F10" s="25">
        <v>0</v>
      </c>
      <c r="G10" s="25">
        <v>10</v>
      </c>
      <c r="H10" s="25">
        <v>20</v>
      </c>
      <c r="I10" s="25">
        <v>104</v>
      </c>
      <c r="J10" s="25">
        <v>40</v>
      </c>
      <c r="K10" s="25">
        <v>34</v>
      </c>
      <c r="L10" s="25">
        <v>20</v>
      </c>
      <c r="M10" s="25">
        <v>10</v>
      </c>
      <c r="N10" s="34" t="s">
        <v>48</v>
      </c>
      <c r="O10" s="35"/>
      <c r="P10" s="18"/>
      <c r="Q10" s="18" t="s">
        <v>154</v>
      </c>
      <c r="R10" s="18"/>
      <c r="S10" s="18" t="s">
        <v>149</v>
      </c>
      <c r="T10" s="24"/>
      <c r="U10" s="25"/>
      <c r="V10" s="25"/>
      <c r="W10" s="27"/>
      <c r="X10" s="25"/>
      <c r="Y10" s="25"/>
      <c r="Z10" s="25"/>
      <c r="AA10" s="35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>
        <v>1</v>
      </c>
      <c r="AM10" s="25">
        <v>1</v>
      </c>
      <c r="AN10" s="27"/>
      <c r="AO10" s="27"/>
      <c r="AP10" s="29"/>
      <c r="AQ10" s="25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157" customFormat="1" ht="15" customHeight="1" x14ac:dyDescent="0.25">
      <c r="A11" s="159"/>
      <c r="B11" s="25">
        <v>1978</v>
      </c>
      <c r="C11" s="25" t="s">
        <v>36</v>
      </c>
      <c r="D11" s="26" t="s">
        <v>37</v>
      </c>
      <c r="E11" s="25">
        <v>18</v>
      </c>
      <c r="F11" s="25">
        <v>0</v>
      </c>
      <c r="G11" s="25">
        <v>5</v>
      </c>
      <c r="H11" s="25">
        <v>13</v>
      </c>
      <c r="I11" s="25">
        <v>82</v>
      </c>
      <c r="J11" s="25">
        <v>22</v>
      </c>
      <c r="K11" s="25">
        <v>38</v>
      </c>
      <c r="L11" s="25">
        <v>17</v>
      </c>
      <c r="M11" s="25">
        <v>5</v>
      </c>
      <c r="N11" s="34" t="s">
        <v>48</v>
      </c>
      <c r="O11" s="35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5"/>
      <c r="AA11" s="35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>
        <v>1</v>
      </c>
      <c r="AM11" s="25"/>
      <c r="AN11" s="27"/>
      <c r="AO11" s="27"/>
      <c r="AP11" s="29"/>
      <c r="AQ11" s="25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157" customFormat="1" ht="15" customHeight="1" x14ac:dyDescent="0.25">
      <c r="A12" s="159"/>
      <c r="B12" s="25">
        <v>1979</v>
      </c>
      <c r="C12" s="25" t="s">
        <v>38</v>
      </c>
      <c r="D12" s="36" t="s">
        <v>37</v>
      </c>
      <c r="E12" s="25">
        <v>22</v>
      </c>
      <c r="F12" s="25">
        <v>0</v>
      </c>
      <c r="G12" s="25">
        <v>11</v>
      </c>
      <c r="H12" s="25">
        <v>28</v>
      </c>
      <c r="I12" s="25">
        <v>130</v>
      </c>
      <c r="J12" s="25">
        <v>23</v>
      </c>
      <c r="K12" s="25">
        <v>58</v>
      </c>
      <c r="L12" s="25">
        <v>38</v>
      </c>
      <c r="M12" s="25">
        <v>11</v>
      </c>
      <c r="N12" s="34" t="s">
        <v>48</v>
      </c>
      <c r="O12" s="35"/>
      <c r="P12" s="18"/>
      <c r="Q12" s="18" t="s">
        <v>56</v>
      </c>
      <c r="R12" s="18" t="s">
        <v>152</v>
      </c>
      <c r="S12" s="18" t="s">
        <v>55</v>
      </c>
      <c r="T12" s="24"/>
      <c r="U12" s="25">
        <v>6</v>
      </c>
      <c r="V12" s="25">
        <v>0</v>
      </c>
      <c r="W12" s="27">
        <v>6</v>
      </c>
      <c r="X12" s="25">
        <v>3</v>
      </c>
      <c r="Y12" s="25">
        <v>33</v>
      </c>
      <c r="Z12" s="34" t="s">
        <v>48</v>
      </c>
      <c r="AA12" s="35"/>
      <c r="AB12" s="18" t="s">
        <v>56</v>
      </c>
      <c r="AC12" s="18"/>
      <c r="AD12" s="18"/>
      <c r="AE12" s="18" t="s">
        <v>36</v>
      </c>
      <c r="AF12" s="24"/>
      <c r="AG12" s="2" t="s">
        <v>143</v>
      </c>
      <c r="AH12" s="2"/>
      <c r="AI12" s="2"/>
      <c r="AJ12" s="2"/>
      <c r="AK12" s="24"/>
      <c r="AL12" s="25">
        <v>1</v>
      </c>
      <c r="AM12" s="25">
        <v>1</v>
      </c>
      <c r="AN12" s="27"/>
      <c r="AO12" s="27"/>
      <c r="AP12" s="29"/>
      <c r="AQ12" s="25">
        <v>1</v>
      </c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157" customFormat="1" ht="15" customHeight="1" x14ac:dyDescent="0.25">
      <c r="A13" s="159"/>
      <c r="B13" s="25">
        <v>1980</v>
      </c>
      <c r="C13" s="25" t="s">
        <v>38</v>
      </c>
      <c r="D13" s="36" t="s">
        <v>37</v>
      </c>
      <c r="E13" s="25">
        <v>22</v>
      </c>
      <c r="F13" s="25">
        <v>0</v>
      </c>
      <c r="G13" s="25">
        <v>8</v>
      </c>
      <c r="H13" s="25">
        <v>20</v>
      </c>
      <c r="I13" s="25">
        <v>90</v>
      </c>
      <c r="J13" s="25">
        <v>30</v>
      </c>
      <c r="K13" s="25">
        <v>31</v>
      </c>
      <c r="L13" s="25">
        <v>21</v>
      </c>
      <c r="M13" s="25">
        <v>8</v>
      </c>
      <c r="N13" s="28">
        <v>0.48599999999999999</v>
      </c>
      <c r="O13" s="35"/>
      <c r="P13" s="18"/>
      <c r="Q13" s="18"/>
      <c r="R13" s="18"/>
      <c r="S13" s="18"/>
      <c r="T13" s="24"/>
      <c r="U13" s="25">
        <v>6</v>
      </c>
      <c r="V13" s="25">
        <v>0</v>
      </c>
      <c r="W13" s="27">
        <v>2</v>
      </c>
      <c r="X13" s="25">
        <v>3</v>
      </c>
      <c r="Y13" s="25">
        <v>39</v>
      </c>
      <c r="Z13" s="28">
        <v>0.75</v>
      </c>
      <c r="AA13" s="35"/>
      <c r="AB13" s="18"/>
      <c r="AC13" s="18"/>
      <c r="AD13" s="18"/>
      <c r="AE13" s="18" t="s">
        <v>55</v>
      </c>
      <c r="AF13" s="24"/>
      <c r="AG13" s="2" t="s">
        <v>143</v>
      </c>
      <c r="AH13" s="2"/>
      <c r="AI13" s="2"/>
      <c r="AJ13" s="2"/>
      <c r="AK13" s="24"/>
      <c r="AL13" s="25">
        <v>1</v>
      </c>
      <c r="AM13" s="25">
        <v>1</v>
      </c>
      <c r="AN13" s="27"/>
      <c r="AO13" s="27"/>
      <c r="AP13" s="29"/>
      <c r="AQ13" s="25">
        <v>1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157" customFormat="1" ht="15" customHeight="1" x14ac:dyDescent="0.25">
      <c r="A14" s="159"/>
      <c r="B14" s="25">
        <v>1981</v>
      </c>
      <c r="C14" s="25" t="s">
        <v>38</v>
      </c>
      <c r="D14" s="36" t="s">
        <v>37</v>
      </c>
      <c r="E14" s="25">
        <v>22</v>
      </c>
      <c r="F14" s="25">
        <v>0</v>
      </c>
      <c r="G14" s="25">
        <v>11</v>
      </c>
      <c r="H14" s="25">
        <v>26</v>
      </c>
      <c r="I14" s="25">
        <v>127</v>
      </c>
      <c r="J14" s="25">
        <v>27</v>
      </c>
      <c r="K14" s="25">
        <v>50</v>
      </c>
      <c r="L14" s="25">
        <v>39</v>
      </c>
      <c r="M14" s="25">
        <v>11</v>
      </c>
      <c r="N14" s="28">
        <v>0.61951219512195121</v>
      </c>
      <c r="O14" s="35"/>
      <c r="P14" s="18"/>
      <c r="Q14" s="18" t="s">
        <v>155</v>
      </c>
      <c r="R14" s="18"/>
      <c r="S14" s="18" t="s">
        <v>150</v>
      </c>
      <c r="T14" s="24"/>
      <c r="U14" s="25">
        <v>6</v>
      </c>
      <c r="V14" s="25">
        <v>0</v>
      </c>
      <c r="W14" s="25">
        <v>0</v>
      </c>
      <c r="X14" s="25">
        <v>8</v>
      </c>
      <c r="Y14" s="25">
        <v>18</v>
      </c>
      <c r="Z14" s="28">
        <v>0.48599999999999999</v>
      </c>
      <c r="AA14" s="35"/>
      <c r="AB14" s="18"/>
      <c r="AC14" s="18" t="s">
        <v>36</v>
      </c>
      <c r="AD14" s="18"/>
      <c r="AE14" s="18"/>
      <c r="AF14" s="24"/>
      <c r="AG14" s="2" t="s">
        <v>143</v>
      </c>
      <c r="AH14" s="2"/>
      <c r="AI14" s="2"/>
      <c r="AJ14" s="2"/>
      <c r="AK14" s="24"/>
      <c r="AL14" s="25">
        <v>1</v>
      </c>
      <c r="AM14" s="25">
        <v>1</v>
      </c>
      <c r="AN14" s="27"/>
      <c r="AO14" s="27"/>
      <c r="AP14" s="29"/>
      <c r="AQ14" s="25">
        <v>1</v>
      </c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157" customFormat="1" ht="15" customHeight="1" x14ac:dyDescent="0.25">
      <c r="A15" s="159"/>
      <c r="B15" s="25">
        <v>1982</v>
      </c>
      <c r="C15" s="25" t="s">
        <v>39</v>
      </c>
      <c r="D15" s="36" t="s">
        <v>37</v>
      </c>
      <c r="E15" s="25">
        <v>22</v>
      </c>
      <c r="F15" s="25">
        <v>1</v>
      </c>
      <c r="G15" s="25">
        <v>12</v>
      </c>
      <c r="H15" s="25">
        <v>23</v>
      </c>
      <c r="I15" s="25">
        <v>98</v>
      </c>
      <c r="J15" s="25">
        <v>22</v>
      </c>
      <c r="K15" s="25">
        <v>38</v>
      </c>
      <c r="L15" s="25">
        <v>25</v>
      </c>
      <c r="M15" s="25">
        <v>13</v>
      </c>
      <c r="N15" s="28">
        <v>0.64052287581699341</v>
      </c>
      <c r="O15" s="35"/>
      <c r="P15" s="18"/>
      <c r="Q15" s="18" t="s">
        <v>151</v>
      </c>
      <c r="R15" s="18" t="s">
        <v>152</v>
      </c>
      <c r="S15" s="18"/>
      <c r="T15" s="24"/>
      <c r="U15" s="25">
        <v>6</v>
      </c>
      <c r="V15" s="25">
        <v>0</v>
      </c>
      <c r="W15" s="27">
        <v>3</v>
      </c>
      <c r="X15" s="25">
        <v>4</v>
      </c>
      <c r="Y15" s="25">
        <v>21</v>
      </c>
      <c r="Z15" s="28">
        <v>0.56799999999999995</v>
      </c>
      <c r="AA15" s="35"/>
      <c r="AB15" s="18"/>
      <c r="AC15" s="18"/>
      <c r="AD15" s="18"/>
      <c r="AE15" s="18"/>
      <c r="AF15" s="24"/>
      <c r="AG15" s="2" t="s">
        <v>144</v>
      </c>
      <c r="AH15" s="2"/>
      <c r="AI15" s="2"/>
      <c r="AJ15" s="2"/>
      <c r="AK15" s="24"/>
      <c r="AL15" s="25"/>
      <c r="AM15" s="25"/>
      <c r="AN15" s="27"/>
      <c r="AO15" s="27"/>
      <c r="AP15" s="29">
        <v>1</v>
      </c>
      <c r="AQ15" s="25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157" customFormat="1" ht="15" customHeight="1" x14ac:dyDescent="0.25">
      <c r="A16" s="159"/>
      <c r="B16" s="30">
        <v>1983</v>
      </c>
      <c r="C16" s="72" t="s">
        <v>36</v>
      </c>
      <c r="D16" s="73" t="s">
        <v>54</v>
      </c>
      <c r="E16" s="30"/>
      <c r="F16" s="74" t="s">
        <v>53</v>
      </c>
      <c r="G16" s="72"/>
      <c r="H16" s="32"/>
      <c r="I16" s="30"/>
      <c r="J16" s="30"/>
      <c r="K16" s="30"/>
      <c r="L16" s="30"/>
      <c r="M16" s="30"/>
      <c r="N16" s="33"/>
      <c r="O16" s="35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5"/>
      <c r="AA16" s="35"/>
      <c r="AB16" s="18"/>
      <c r="AC16" s="18"/>
      <c r="AD16" s="18"/>
      <c r="AE16" s="18"/>
      <c r="AF16" s="24"/>
      <c r="AG16" s="2"/>
      <c r="AH16" s="2"/>
      <c r="AI16" s="2"/>
      <c r="AJ16" s="2"/>
      <c r="AK16" s="24"/>
      <c r="AL16" s="25"/>
      <c r="AM16" s="25"/>
      <c r="AN16" s="27"/>
      <c r="AO16" s="27"/>
      <c r="AP16" s="29"/>
      <c r="AQ16" s="25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157" customFormat="1" ht="15" customHeight="1" x14ac:dyDescent="0.25">
      <c r="A17" s="159"/>
      <c r="B17" s="30">
        <v>1984</v>
      </c>
      <c r="C17" s="72" t="s">
        <v>55</v>
      </c>
      <c r="D17" s="73" t="s">
        <v>54</v>
      </c>
      <c r="E17" s="30"/>
      <c r="F17" s="74" t="s">
        <v>53</v>
      </c>
      <c r="G17" s="72"/>
      <c r="H17" s="32"/>
      <c r="I17" s="30"/>
      <c r="J17" s="30"/>
      <c r="K17" s="30"/>
      <c r="L17" s="30"/>
      <c r="M17" s="30"/>
      <c r="N17" s="33"/>
      <c r="O17" s="35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25"/>
      <c r="AA17" s="35"/>
      <c r="AB17" s="18"/>
      <c r="AC17" s="18"/>
      <c r="AD17" s="18"/>
      <c r="AE17" s="18"/>
      <c r="AF17" s="24"/>
      <c r="AG17" s="2"/>
      <c r="AH17" s="2"/>
      <c r="AI17" s="2"/>
      <c r="AJ17" s="2"/>
      <c r="AK17" s="24"/>
      <c r="AL17" s="25"/>
      <c r="AM17" s="25"/>
      <c r="AN17" s="27"/>
      <c r="AO17" s="27"/>
      <c r="AP17" s="29"/>
      <c r="AQ17" s="25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157" customFormat="1" ht="15" customHeight="1" x14ac:dyDescent="0.25">
      <c r="A18" s="159"/>
      <c r="B18" s="30">
        <v>1985</v>
      </c>
      <c r="C18" s="72" t="s">
        <v>36</v>
      </c>
      <c r="D18" s="73" t="s">
        <v>54</v>
      </c>
      <c r="E18" s="30"/>
      <c r="F18" s="74" t="s">
        <v>53</v>
      </c>
      <c r="G18" s="72"/>
      <c r="H18" s="32"/>
      <c r="I18" s="30"/>
      <c r="J18" s="30"/>
      <c r="K18" s="30"/>
      <c r="L18" s="30"/>
      <c r="M18" s="30"/>
      <c r="N18" s="33"/>
      <c r="O18" s="35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25"/>
      <c r="AA18" s="35"/>
      <c r="AB18" s="18"/>
      <c r="AC18" s="18"/>
      <c r="AD18" s="18"/>
      <c r="AE18" s="18"/>
      <c r="AF18" s="24"/>
      <c r="AG18" s="2"/>
      <c r="AH18" s="2"/>
      <c r="AI18" s="2"/>
      <c r="AJ18" s="2"/>
      <c r="AK18" s="24"/>
      <c r="AL18" s="25"/>
      <c r="AM18" s="25"/>
      <c r="AN18" s="27"/>
      <c r="AO18" s="27"/>
      <c r="AP18" s="29"/>
      <c r="AQ18" s="25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157" customFormat="1" ht="15" customHeight="1" x14ac:dyDescent="0.25">
      <c r="A19" s="159"/>
      <c r="B19" s="30">
        <v>1986</v>
      </c>
      <c r="C19" s="72" t="s">
        <v>56</v>
      </c>
      <c r="D19" s="73" t="s">
        <v>54</v>
      </c>
      <c r="E19" s="30"/>
      <c r="F19" s="74" t="s">
        <v>53</v>
      </c>
      <c r="G19" s="72"/>
      <c r="H19" s="32"/>
      <c r="I19" s="30"/>
      <c r="J19" s="30"/>
      <c r="K19" s="30"/>
      <c r="L19" s="30"/>
      <c r="M19" s="30"/>
      <c r="N19" s="33"/>
      <c r="O19" s="35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25"/>
      <c r="AA19" s="35"/>
      <c r="AB19" s="18"/>
      <c r="AC19" s="18"/>
      <c r="AD19" s="18"/>
      <c r="AE19" s="18"/>
      <c r="AF19" s="24"/>
      <c r="AG19" s="2"/>
      <c r="AH19" s="2"/>
      <c r="AI19" s="2"/>
      <c r="AJ19" s="2"/>
      <c r="AK19" s="24"/>
      <c r="AL19" s="25"/>
      <c r="AM19" s="25"/>
      <c r="AN19" s="27"/>
      <c r="AO19" s="27"/>
      <c r="AP19" s="29"/>
      <c r="AQ19" s="25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157" customFormat="1" ht="15" customHeight="1" x14ac:dyDescent="0.25">
      <c r="A20" s="159"/>
      <c r="B20" s="66">
        <v>1987</v>
      </c>
      <c r="C20" s="67" t="s">
        <v>57</v>
      </c>
      <c r="D20" s="68" t="s">
        <v>51</v>
      </c>
      <c r="E20" s="66"/>
      <c r="F20" s="70" t="s">
        <v>52</v>
      </c>
      <c r="G20" s="67"/>
      <c r="H20" s="71"/>
      <c r="I20" s="66"/>
      <c r="J20" s="66"/>
      <c r="K20" s="66"/>
      <c r="L20" s="66"/>
      <c r="M20" s="66"/>
      <c r="N20" s="69"/>
      <c r="O20" s="35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25"/>
      <c r="AA20" s="35"/>
      <c r="AB20" s="18"/>
      <c r="AC20" s="18"/>
      <c r="AD20" s="18"/>
      <c r="AE20" s="18"/>
      <c r="AF20" s="24"/>
      <c r="AG20" s="2"/>
      <c r="AH20" s="2"/>
      <c r="AI20" s="2"/>
      <c r="AJ20" s="2"/>
      <c r="AK20" s="24"/>
      <c r="AL20" s="25"/>
      <c r="AM20" s="25"/>
      <c r="AN20" s="27"/>
      <c r="AO20" s="27"/>
      <c r="AP20" s="29"/>
      <c r="AQ20" s="25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157" customFormat="1" ht="15" customHeight="1" x14ac:dyDescent="0.2">
      <c r="A21" s="153"/>
      <c r="B21" s="16" t="s">
        <v>7</v>
      </c>
      <c r="C21" s="17"/>
      <c r="D21" s="15"/>
      <c r="E21" s="18">
        <v>150</v>
      </c>
      <c r="F21" s="18">
        <v>1</v>
      </c>
      <c r="G21" s="18">
        <v>62</v>
      </c>
      <c r="H21" s="18">
        <v>147</v>
      </c>
      <c r="I21" s="18">
        <v>631</v>
      </c>
      <c r="J21" s="18">
        <v>164</v>
      </c>
      <c r="K21" s="18">
        <v>249</v>
      </c>
      <c r="L21" s="18">
        <v>160</v>
      </c>
      <c r="M21" s="18">
        <v>58</v>
      </c>
      <c r="N21" s="37">
        <v>0.57991272330560473</v>
      </c>
      <c r="O21" s="24"/>
      <c r="P21" s="18" t="s">
        <v>121</v>
      </c>
      <c r="Q21" s="18" t="s">
        <v>121</v>
      </c>
      <c r="R21" s="18" t="s">
        <v>121</v>
      </c>
      <c r="S21" s="18" t="s">
        <v>121</v>
      </c>
      <c r="T21" s="24"/>
      <c r="U21" s="18">
        <v>24</v>
      </c>
      <c r="V21" s="18">
        <v>0</v>
      </c>
      <c r="W21" s="18">
        <v>11</v>
      </c>
      <c r="X21" s="18">
        <v>18</v>
      </c>
      <c r="Y21" s="18">
        <v>111</v>
      </c>
      <c r="Z21" s="37">
        <v>0.61899999999999999</v>
      </c>
      <c r="AA21" s="24"/>
      <c r="AB21" s="18" t="s">
        <v>121</v>
      </c>
      <c r="AC21" s="18" t="s">
        <v>121</v>
      </c>
      <c r="AD21" s="18" t="s">
        <v>121</v>
      </c>
      <c r="AE21" s="18" t="s">
        <v>121</v>
      </c>
      <c r="AF21" s="24"/>
      <c r="AG21" s="99" t="s">
        <v>145</v>
      </c>
      <c r="AH21" s="99" t="s">
        <v>145</v>
      </c>
      <c r="AI21" s="99" t="s">
        <v>145</v>
      </c>
      <c r="AJ21" s="99" t="s">
        <v>145</v>
      </c>
      <c r="AK21" s="24"/>
      <c r="AL21" s="18">
        <v>5</v>
      </c>
      <c r="AM21" s="18">
        <v>4</v>
      </c>
      <c r="AN21" s="18">
        <v>0</v>
      </c>
      <c r="AO21" s="18">
        <v>0</v>
      </c>
      <c r="AP21" s="18">
        <v>1</v>
      </c>
      <c r="AQ21" s="18">
        <v>3</v>
      </c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157" customFormat="1" ht="15" customHeight="1" x14ac:dyDescent="0.2">
      <c r="A22" s="153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4"/>
      <c r="O22" s="24"/>
      <c r="P22" s="22"/>
      <c r="Q22" s="20"/>
      <c r="R22" s="155"/>
      <c r="S22" s="156"/>
      <c r="T22" s="24"/>
      <c r="U22" s="22"/>
      <c r="V22" s="14"/>
      <c r="W22" s="14"/>
      <c r="X22" s="14"/>
      <c r="Y22" s="14"/>
      <c r="Z22" s="154"/>
      <c r="AA22" s="24"/>
      <c r="AB22" s="22"/>
      <c r="AC22" s="20"/>
      <c r="AD22" s="155"/>
      <c r="AE22" s="156"/>
      <c r="AF22" s="24"/>
      <c r="AG22" s="162">
        <v>0</v>
      </c>
      <c r="AH22" s="163">
        <v>0</v>
      </c>
      <c r="AI22" s="163">
        <v>0</v>
      </c>
      <c r="AJ22" s="164">
        <v>0</v>
      </c>
      <c r="AK22" s="24"/>
      <c r="AL22" s="17"/>
      <c r="AM22" s="14"/>
      <c r="AN22" s="14"/>
      <c r="AO22" s="14"/>
      <c r="AP22" s="14"/>
      <c r="AQ22" s="15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ht="15" customHeight="1" x14ac:dyDescent="0.2">
      <c r="A23" s="159"/>
      <c r="B23" s="26" t="s">
        <v>2</v>
      </c>
      <c r="C23" s="29"/>
      <c r="D23" s="38">
        <v>755.7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24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s="157" customFormat="1" ht="15" customHeight="1" x14ac:dyDescent="0.25">
      <c r="A24" s="15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5"/>
      <c r="P24" s="39"/>
      <c r="Q24" s="4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24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ht="15" customHeight="1" x14ac:dyDescent="0.25">
      <c r="A25" s="159"/>
      <c r="B25" s="22" t="s">
        <v>91</v>
      </c>
      <c r="C25" s="43"/>
      <c r="D25" s="43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9"/>
      <c r="K25" s="18" t="s">
        <v>25</v>
      </c>
      <c r="L25" s="18" t="s">
        <v>26</v>
      </c>
      <c r="M25" s="18" t="s">
        <v>27</v>
      </c>
      <c r="N25" s="18" t="s">
        <v>21</v>
      </c>
      <c r="O25" s="24"/>
      <c r="P25" s="44" t="s">
        <v>28</v>
      </c>
      <c r="Q25" s="44"/>
      <c r="R25" s="12"/>
      <c r="S25" s="12"/>
      <c r="T25" s="45"/>
      <c r="U25" s="45"/>
      <c r="V25" s="45"/>
      <c r="W25" s="45"/>
      <c r="X25" s="45"/>
      <c r="Y25" s="12"/>
      <c r="Z25" s="12"/>
      <c r="AA25" s="12"/>
      <c r="AB25" s="12"/>
      <c r="AC25" s="12"/>
      <c r="AD25" s="12"/>
      <c r="AE25" s="46"/>
      <c r="AF25" s="24"/>
      <c r="AG25" s="44" t="s">
        <v>168</v>
      </c>
      <c r="AH25" s="12"/>
      <c r="AI25" s="45"/>
      <c r="AJ25" s="12"/>
      <c r="AK25" s="12"/>
      <c r="AL25" s="12"/>
      <c r="AM25" s="12"/>
      <c r="AN25" s="12"/>
      <c r="AO25" s="12"/>
      <c r="AP25" s="12"/>
      <c r="AQ25" s="46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ht="15" customHeight="1" x14ac:dyDescent="0.25">
      <c r="A26" s="159"/>
      <c r="B26" s="44" t="s">
        <v>12</v>
      </c>
      <c r="C26" s="12"/>
      <c r="D26" s="46"/>
      <c r="E26" s="25">
        <v>150</v>
      </c>
      <c r="F26" s="25">
        <v>1</v>
      </c>
      <c r="G26" s="25">
        <v>62</v>
      </c>
      <c r="H26" s="25">
        <v>147</v>
      </c>
      <c r="I26" s="25">
        <v>631</v>
      </c>
      <c r="J26" s="39"/>
      <c r="K26" s="47">
        <v>0.42</v>
      </c>
      <c r="L26" s="47">
        <v>0.98</v>
      </c>
      <c r="M26" s="47">
        <v>4.9296875</v>
      </c>
      <c r="N26" s="48">
        <v>0.57991272330560473</v>
      </c>
      <c r="O26" s="35">
        <f>PRODUCT(I26/N26)</f>
        <v>1088.0947677836568</v>
      </c>
      <c r="P26" s="174" t="s">
        <v>9</v>
      </c>
      <c r="Q26" s="188"/>
      <c r="R26" s="189" t="s">
        <v>41</v>
      </c>
      <c r="S26" s="189"/>
      <c r="T26" s="189"/>
      <c r="U26" s="189"/>
      <c r="V26" s="189"/>
      <c r="W26" s="189"/>
      <c r="X26" s="189"/>
      <c r="Y26" s="190" t="s">
        <v>11</v>
      </c>
      <c r="Z26" s="191"/>
      <c r="AA26" s="175"/>
      <c r="AB26" s="175"/>
      <c r="AC26" s="191" t="s">
        <v>133</v>
      </c>
      <c r="AD26" s="192"/>
      <c r="AE26" s="193"/>
      <c r="AF26" s="24"/>
      <c r="AG26" s="203">
        <v>6469</v>
      </c>
      <c r="AH26" s="204" t="s">
        <v>169</v>
      </c>
      <c r="AI26" s="175"/>
      <c r="AJ26" s="191"/>
      <c r="AK26" s="175"/>
      <c r="AL26" s="175"/>
      <c r="AM26" s="175"/>
      <c r="AN26" s="175"/>
      <c r="AO26" s="175"/>
      <c r="AP26" s="175"/>
      <c r="AQ26" s="176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ht="15" customHeight="1" x14ac:dyDescent="0.25">
      <c r="A27" s="159"/>
      <c r="B27" s="49" t="s">
        <v>14</v>
      </c>
      <c r="C27" s="50"/>
      <c r="D27" s="51"/>
      <c r="E27" s="25">
        <v>24</v>
      </c>
      <c r="F27" s="25">
        <v>0</v>
      </c>
      <c r="G27" s="25">
        <v>11</v>
      </c>
      <c r="H27" s="25">
        <v>18</v>
      </c>
      <c r="I27" s="25">
        <v>111</v>
      </c>
      <c r="J27" s="39"/>
      <c r="K27" s="47">
        <v>0.45833333333333331</v>
      </c>
      <c r="L27" s="47">
        <v>0.75</v>
      </c>
      <c r="M27" s="47">
        <v>4.625</v>
      </c>
      <c r="N27" s="48">
        <v>0.61899999999999999</v>
      </c>
      <c r="O27" s="35">
        <f>PRODUCT(I27/N27)</f>
        <v>179.32148626817448</v>
      </c>
      <c r="P27" s="194" t="s">
        <v>146</v>
      </c>
      <c r="Q27" s="195"/>
      <c r="R27" s="189" t="s">
        <v>43</v>
      </c>
      <c r="S27" s="189"/>
      <c r="T27" s="189"/>
      <c r="U27" s="189"/>
      <c r="V27" s="189"/>
      <c r="W27" s="189"/>
      <c r="X27" s="189"/>
      <c r="Y27" s="190" t="s">
        <v>42</v>
      </c>
      <c r="Z27" s="190"/>
      <c r="AA27" s="189"/>
      <c r="AB27" s="189"/>
      <c r="AC27" s="190" t="s">
        <v>134</v>
      </c>
      <c r="AD27" s="196"/>
      <c r="AE27" s="193"/>
      <c r="AF27" s="24"/>
      <c r="AG27" s="203">
        <v>5038</v>
      </c>
      <c r="AH27" s="196" t="s">
        <v>170</v>
      </c>
      <c r="AI27" s="189"/>
      <c r="AJ27" s="190"/>
      <c r="AK27" s="189"/>
      <c r="AL27" s="189"/>
      <c r="AM27" s="189"/>
      <c r="AN27" s="189"/>
      <c r="AO27" s="189"/>
      <c r="AP27" s="189"/>
      <c r="AQ27" s="193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ht="15" customHeight="1" x14ac:dyDescent="0.2">
      <c r="A28" s="159"/>
      <c r="B28" s="52" t="s">
        <v>15</v>
      </c>
      <c r="C28" s="53"/>
      <c r="D28" s="54"/>
      <c r="E28" s="55"/>
      <c r="F28" s="55"/>
      <c r="G28" s="55"/>
      <c r="H28" s="55"/>
      <c r="I28" s="55"/>
      <c r="J28" s="39"/>
      <c r="K28" s="56"/>
      <c r="L28" s="56"/>
      <c r="M28" s="56"/>
      <c r="N28" s="57"/>
      <c r="O28" s="24">
        <v>0</v>
      </c>
      <c r="P28" s="194" t="s">
        <v>147</v>
      </c>
      <c r="Q28" s="195"/>
      <c r="R28" s="189" t="s">
        <v>41</v>
      </c>
      <c r="S28" s="189"/>
      <c r="T28" s="189"/>
      <c r="U28" s="189"/>
      <c r="V28" s="189"/>
      <c r="W28" s="189"/>
      <c r="X28" s="189"/>
      <c r="Y28" s="190" t="s">
        <v>11</v>
      </c>
      <c r="Z28" s="190"/>
      <c r="AA28" s="189"/>
      <c r="AB28" s="189"/>
      <c r="AC28" s="190" t="s">
        <v>133</v>
      </c>
      <c r="AD28" s="196"/>
      <c r="AE28" s="193"/>
      <c r="AF28" s="24"/>
      <c r="AG28" s="203">
        <v>5026</v>
      </c>
      <c r="AH28" s="196" t="s">
        <v>171</v>
      </c>
      <c r="AI28" s="189"/>
      <c r="AJ28" s="190"/>
      <c r="AK28" s="189"/>
      <c r="AL28" s="189"/>
      <c r="AM28" s="189"/>
      <c r="AN28" s="189"/>
      <c r="AO28" s="189"/>
      <c r="AP28" s="189"/>
      <c r="AQ28" s="193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ht="15" customHeight="1" x14ac:dyDescent="0.2">
      <c r="A29" s="159"/>
      <c r="B29" s="58" t="s">
        <v>24</v>
      </c>
      <c r="C29" s="59"/>
      <c r="D29" s="60"/>
      <c r="E29" s="18">
        <v>174</v>
      </c>
      <c r="F29" s="18">
        <v>1</v>
      </c>
      <c r="G29" s="18">
        <v>73</v>
      </c>
      <c r="H29" s="18">
        <v>165</v>
      </c>
      <c r="I29" s="18">
        <v>742</v>
      </c>
      <c r="J29" s="39"/>
      <c r="K29" s="61">
        <v>0.42528735632183906</v>
      </c>
      <c r="L29" s="61">
        <v>0.94827586206896552</v>
      </c>
      <c r="M29" s="61">
        <v>4.8815789473684212</v>
      </c>
      <c r="N29" s="37">
        <v>0.58544302049771224</v>
      </c>
      <c r="O29" s="24">
        <f>SUM(O26:O28)</f>
        <v>1267.4162540518314</v>
      </c>
      <c r="P29" s="197" t="s">
        <v>10</v>
      </c>
      <c r="Q29" s="198"/>
      <c r="R29" s="199" t="s">
        <v>45</v>
      </c>
      <c r="S29" s="199"/>
      <c r="T29" s="199"/>
      <c r="U29" s="199"/>
      <c r="V29" s="199"/>
      <c r="W29" s="199"/>
      <c r="X29" s="199"/>
      <c r="Y29" s="200" t="s">
        <v>44</v>
      </c>
      <c r="Z29" s="200"/>
      <c r="AA29" s="199"/>
      <c r="AB29" s="199"/>
      <c r="AC29" s="200" t="s">
        <v>135</v>
      </c>
      <c r="AD29" s="201"/>
      <c r="AE29" s="202"/>
      <c r="AF29" s="24"/>
      <c r="AG29" s="80"/>
      <c r="AH29" s="201"/>
      <c r="AI29" s="205"/>
      <c r="AJ29" s="200"/>
      <c r="AK29" s="199"/>
      <c r="AL29" s="199"/>
      <c r="AM29" s="199"/>
      <c r="AN29" s="199"/>
      <c r="AO29" s="199"/>
      <c r="AP29" s="199"/>
      <c r="AQ29" s="202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ht="13.5" customHeight="1" x14ac:dyDescent="0.25">
      <c r="A30" s="159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4"/>
      <c r="P30" s="39"/>
      <c r="Q30" s="42"/>
      <c r="R30" s="39"/>
      <c r="S30" s="39"/>
      <c r="T30" s="24"/>
      <c r="U30" s="24"/>
      <c r="V30" s="62"/>
      <c r="W30" s="39"/>
      <c r="X30" s="39"/>
      <c r="Y30" s="39"/>
      <c r="Z30" s="39"/>
      <c r="AA30" s="39"/>
      <c r="AB30" s="39"/>
      <c r="AC30" s="39"/>
      <c r="AD30" s="39"/>
      <c r="AE30" s="39"/>
      <c r="AF30" s="24"/>
      <c r="AG30" s="24"/>
      <c r="AH30" s="62"/>
      <c r="AI30" s="39"/>
      <c r="AJ30" s="39"/>
      <c r="AK30" s="24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ht="15" customHeight="1" x14ac:dyDescent="0.2">
      <c r="A31" s="159"/>
      <c r="B31" s="186" t="s">
        <v>46</v>
      </c>
      <c r="C31" s="186"/>
      <c r="D31" s="186" t="s">
        <v>50</v>
      </c>
      <c r="E31" s="186"/>
      <c r="F31" s="39"/>
      <c r="G31" s="39"/>
      <c r="H31" s="39"/>
      <c r="I31" s="39"/>
      <c r="J31" s="39"/>
      <c r="K31" s="39"/>
      <c r="L31" s="186" t="s">
        <v>95</v>
      </c>
      <c r="M31" s="39"/>
      <c r="N31" s="40"/>
      <c r="O31" s="24"/>
      <c r="P31" s="24"/>
      <c r="Q31" s="24"/>
      <c r="R31" s="24"/>
      <c r="S31" s="186" t="s">
        <v>47</v>
      </c>
      <c r="T31" s="24"/>
      <c r="U31" s="24"/>
      <c r="V31" s="24"/>
      <c r="W31" s="24"/>
      <c r="X31" s="24"/>
      <c r="Y31" s="24"/>
      <c r="Z31" s="24"/>
      <c r="AA31" s="24"/>
      <c r="AB31" s="186" t="s">
        <v>167</v>
      </c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ht="14.25" customHeight="1" x14ac:dyDescent="0.25">
      <c r="A32" s="159"/>
      <c r="B32" s="186"/>
      <c r="C32" s="186"/>
      <c r="D32" s="186"/>
      <c r="E32" s="186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62"/>
      <c r="AI32" s="39"/>
      <c r="AJ32" s="39"/>
      <c r="AK32" s="24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ht="15" customHeight="1" x14ac:dyDescent="0.2">
      <c r="A33" s="159"/>
      <c r="B33" s="186"/>
      <c r="C33" s="186"/>
      <c r="D33" s="186"/>
      <c r="E33" s="186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39"/>
      <c r="AI33" s="39"/>
      <c r="AJ33" s="39"/>
      <c r="AK33" s="24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ht="15" customHeight="1" x14ac:dyDescent="0.25">
      <c r="A34" s="159"/>
      <c r="B34" s="186"/>
      <c r="C34" s="186"/>
      <c r="D34" s="186"/>
      <c r="E34" s="186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</row>
    <row r="35" spans="1:55" ht="15" customHeight="1" x14ac:dyDescent="0.25">
      <c r="A35" s="159"/>
      <c r="B35" s="186"/>
      <c r="C35" s="186"/>
      <c r="D35" s="186"/>
      <c r="E35" s="186"/>
      <c r="F35" s="39"/>
      <c r="G35" s="39"/>
      <c r="H35" s="39"/>
      <c r="I35" s="39"/>
      <c r="J35" s="39"/>
      <c r="K35" s="39"/>
      <c r="L35" s="39"/>
      <c r="M35" s="39"/>
      <c r="N35" s="42"/>
      <c r="O35" s="24"/>
      <c r="P35" s="24"/>
      <c r="Q35" s="24"/>
      <c r="R35" s="24"/>
      <c r="S35" s="24"/>
      <c r="T35" s="24"/>
      <c r="U35" s="39"/>
      <c r="V35" s="42"/>
      <c r="W35" s="39"/>
      <c r="X35" s="39"/>
      <c r="Y35" s="24"/>
      <c r="Z35" s="24"/>
      <c r="AA35" s="24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</row>
    <row r="36" spans="1:55" ht="15" customHeight="1" x14ac:dyDescent="0.25">
      <c r="A36" s="159"/>
      <c r="B36" s="2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4"/>
      <c r="P36" s="24"/>
      <c r="Q36" s="24"/>
      <c r="R36" s="24"/>
      <c r="S36" s="24"/>
      <c r="T36" s="24"/>
      <c r="U36" s="39"/>
      <c r="V36" s="42"/>
      <c r="W36" s="39"/>
      <c r="X36" s="39"/>
      <c r="Y36" s="24"/>
      <c r="Z36" s="24"/>
      <c r="AA36" s="24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</row>
    <row r="37" spans="1:55" ht="15" customHeight="1" x14ac:dyDescent="0.25">
      <c r="A37" s="159"/>
      <c r="B37" s="24"/>
      <c r="C37" s="39"/>
      <c r="D37" s="104"/>
      <c r="E37" s="39"/>
      <c r="F37" s="39"/>
      <c r="G37" s="39"/>
      <c r="H37" s="39"/>
      <c r="I37" s="39"/>
      <c r="J37" s="39"/>
      <c r="K37" s="39"/>
      <c r="L37" s="39"/>
      <c r="M37" s="63"/>
      <c r="N37" s="63"/>
      <c r="O37" s="24"/>
      <c r="P37" s="24"/>
      <c r="Q37" s="24"/>
      <c r="R37" s="24"/>
      <c r="S37" s="24"/>
      <c r="T37" s="24"/>
      <c r="U37" s="39"/>
      <c r="V37" s="42"/>
      <c r="W37" s="39"/>
      <c r="X37" s="24"/>
      <c r="Y37" s="24"/>
      <c r="Z37" s="24"/>
      <c r="AA37" s="24"/>
      <c r="AB37" s="24"/>
      <c r="AC37" s="24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</row>
    <row r="38" spans="1:55" ht="15" customHeight="1" x14ac:dyDescent="0.25">
      <c r="A38" s="159"/>
      <c r="B38" s="24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24"/>
      <c r="Q38" s="24"/>
      <c r="R38" s="24"/>
      <c r="S38" s="24"/>
      <c r="T38" s="24"/>
      <c r="U38" s="39"/>
      <c r="V38" s="42"/>
      <c r="W38" s="39"/>
      <c r="X38" s="39"/>
      <c r="Y38" s="24"/>
      <c r="Z38" s="24"/>
      <c r="AA38" s="24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</row>
    <row r="39" spans="1:55" ht="15" customHeight="1" x14ac:dyDescent="0.25">
      <c r="A39" s="159"/>
      <c r="B39" s="24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24"/>
      <c r="O39" s="24"/>
      <c r="P39" s="24"/>
      <c r="Q39" s="24"/>
      <c r="R39" s="24"/>
      <c r="S39" s="24"/>
      <c r="T39" s="24"/>
      <c r="U39" s="39"/>
      <c r="V39" s="42"/>
      <c r="W39" s="39"/>
      <c r="X39" s="39"/>
      <c r="Y39" s="24"/>
      <c r="Z39" s="24"/>
      <c r="AA39" s="24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</row>
    <row r="40" spans="1:55" ht="15" customHeight="1" x14ac:dyDescent="0.25">
      <c r="A40" s="159"/>
      <c r="B40" s="24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24"/>
      <c r="O40" s="24"/>
      <c r="P40" s="24"/>
      <c r="Q40" s="24"/>
      <c r="R40" s="24"/>
      <c r="S40" s="24"/>
      <c r="T40" s="24"/>
      <c r="U40" s="39"/>
      <c r="V40" s="42"/>
      <c r="W40" s="39"/>
      <c r="X40" s="39"/>
      <c r="Y40" s="24"/>
      <c r="Z40" s="24"/>
      <c r="AA40" s="24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</row>
    <row r="41" spans="1:55" ht="15" customHeight="1" x14ac:dyDescent="0.25">
      <c r="A41" s="159"/>
      <c r="B41" s="24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24"/>
      <c r="O41" s="24"/>
      <c r="P41" s="24"/>
      <c r="Q41" s="24"/>
      <c r="R41" s="24"/>
      <c r="S41" s="24"/>
      <c r="T41" s="24"/>
      <c r="U41" s="39"/>
      <c r="V41" s="42"/>
      <c r="W41" s="39"/>
      <c r="X41" s="39"/>
      <c r="Y41" s="24"/>
      <c r="Z41" s="24"/>
      <c r="AA41" s="24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</row>
    <row r="42" spans="1:55" ht="15" customHeight="1" x14ac:dyDescent="0.25">
      <c r="A42" s="159"/>
      <c r="B42" s="2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24"/>
      <c r="O42" s="24"/>
      <c r="P42" s="24"/>
      <c r="Q42" s="24"/>
      <c r="R42" s="24"/>
      <c r="S42" s="24"/>
      <c r="T42" s="24"/>
      <c r="U42" s="39"/>
      <c r="V42" s="42"/>
      <c r="W42" s="39"/>
      <c r="X42" s="39"/>
      <c r="Y42" s="24"/>
      <c r="Z42" s="24"/>
      <c r="AA42" s="24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</row>
    <row r="43" spans="1:55" ht="15" customHeight="1" x14ac:dyDescent="0.25">
      <c r="A43" s="159"/>
      <c r="B43" s="24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24"/>
      <c r="O43" s="24"/>
      <c r="P43" s="24"/>
      <c r="Q43" s="24"/>
      <c r="R43" s="24"/>
      <c r="S43" s="24"/>
      <c r="T43" s="24"/>
      <c r="U43" s="39"/>
      <c r="V43" s="42"/>
      <c r="W43" s="39"/>
      <c r="X43" s="39"/>
      <c r="Y43" s="24"/>
      <c r="Z43" s="24"/>
      <c r="AA43" s="24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</row>
    <row r="44" spans="1:55" ht="15" customHeight="1" x14ac:dyDescent="0.25">
      <c r="A44" s="159"/>
      <c r="B44" s="24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24"/>
      <c r="O44" s="24"/>
      <c r="P44" s="24"/>
      <c r="Q44" s="24"/>
      <c r="R44" s="24"/>
      <c r="S44" s="24"/>
      <c r="T44" s="24"/>
      <c r="U44" s="39"/>
      <c r="V44" s="42"/>
      <c r="W44" s="39"/>
      <c r="X44" s="39"/>
      <c r="Y44" s="24"/>
      <c r="Z44" s="24"/>
      <c r="AA44" s="24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</row>
    <row r="45" spans="1:55" ht="15" customHeight="1" x14ac:dyDescent="0.25">
      <c r="A45" s="159"/>
      <c r="B45" s="24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24"/>
      <c r="O45" s="24"/>
      <c r="P45" s="24"/>
      <c r="Q45" s="24"/>
      <c r="R45" s="24"/>
      <c r="S45" s="24"/>
      <c r="T45" s="24"/>
      <c r="U45" s="39"/>
      <c r="V45" s="42"/>
      <c r="W45" s="39"/>
      <c r="X45" s="39"/>
      <c r="Y45" s="24"/>
      <c r="Z45" s="24"/>
      <c r="AA45" s="24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</row>
    <row r="46" spans="1:55" ht="15" customHeight="1" x14ac:dyDescent="0.25">
      <c r="A46" s="159"/>
      <c r="B46" s="24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24"/>
      <c r="O46" s="24"/>
      <c r="P46" s="24"/>
      <c r="Q46" s="24"/>
      <c r="R46" s="24"/>
      <c r="S46" s="24"/>
      <c r="T46" s="24"/>
      <c r="U46" s="39"/>
      <c r="V46" s="42"/>
      <c r="W46" s="39"/>
      <c r="X46" s="39"/>
      <c r="Y46" s="24"/>
      <c r="Z46" s="24"/>
      <c r="AA46" s="24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</row>
    <row r="47" spans="1:55" ht="15" customHeight="1" x14ac:dyDescent="0.25">
      <c r="A47" s="159"/>
      <c r="B47" s="24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24"/>
      <c r="O47" s="24"/>
      <c r="P47" s="24"/>
      <c r="Q47" s="24"/>
      <c r="R47" s="24"/>
      <c r="S47" s="24"/>
      <c r="T47" s="24"/>
      <c r="U47" s="39"/>
      <c r="V47" s="42"/>
      <c r="W47" s="39"/>
      <c r="X47" s="39"/>
      <c r="Y47" s="24"/>
      <c r="Z47" s="24"/>
      <c r="AA47" s="24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</row>
    <row r="48" spans="1:55" ht="15" customHeight="1" x14ac:dyDescent="0.25">
      <c r="A48" s="159"/>
      <c r="B48" s="24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24"/>
      <c r="O48" s="24"/>
      <c r="P48" s="24"/>
      <c r="Q48" s="24"/>
      <c r="R48" s="24"/>
      <c r="S48" s="24"/>
      <c r="T48" s="24"/>
      <c r="U48" s="39"/>
      <c r="V48" s="42"/>
      <c r="W48" s="39"/>
      <c r="X48" s="39"/>
      <c r="Y48" s="24"/>
      <c r="Z48" s="24"/>
      <c r="AA48" s="24"/>
      <c r="AB48" s="62"/>
      <c r="AC48" s="62"/>
      <c r="AD48" s="62"/>
      <c r="AE48" s="24"/>
      <c r="AF48" s="24"/>
      <c r="AG48" s="24"/>
      <c r="AH48" s="62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</row>
    <row r="49" spans="1:55" ht="15" customHeight="1" x14ac:dyDescent="0.25">
      <c r="A49" s="159"/>
      <c r="B49" s="24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24"/>
      <c r="O49" s="24"/>
      <c r="P49" s="24"/>
      <c r="Q49" s="24"/>
      <c r="R49" s="24"/>
      <c r="S49" s="24"/>
      <c r="T49" s="24"/>
      <c r="U49" s="39"/>
      <c r="V49" s="42"/>
      <c r="W49" s="39"/>
      <c r="X49" s="39"/>
      <c r="Y49" s="24"/>
      <c r="Z49" s="24"/>
      <c r="AA49" s="24"/>
      <c r="AB49" s="62"/>
      <c r="AC49" s="62"/>
      <c r="AD49" s="62"/>
      <c r="AE49" s="24"/>
      <c r="AF49" s="24"/>
      <c r="AG49" s="24"/>
      <c r="AH49" s="62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</row>
    <row r="50" spans="1:55" ht="15" customHeight="1" x14ac:dyDescent="0.25">
      <c r="A50" s="159"/>
      <c r="B50" s="24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24"/>
      <c r="O50" s="24"/>
      <c r="P50" s="24"/>
      <c r="Q50" s="24"/>
      <c r="R50" s="24"/>
      <c r="S50" s="24"/>
      <c r="T50" s="24"/>
      <c r="U50" s="39"/>
      <c r="V50" s="42"/>
      <c r="W50" s="39"/>
      <c r="X50" s="39"/>
      <c r="Y50" s="24"/>
      <c r="Z50" s="24"/>
      <c r="AA50" s="24"/>
      <c r="AB50" s="62"/>
      <c r="AC50" s="62"/>
      <c r="AD50" s="62"/>
      <c r="AE50" s="24"/>
      <c r="AF50" s="24"/>
      <c r="AG50" s="24"/>
      <c r="AH50" s="62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</row>
    <row r="51" spans="1:55" ht="15" customHeight="1" x14ac:dyDescent="0.25">
      <c r="A51" s="159"/>
      <c r="B51" s="24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24"/>
      <c r="O51" s="24"/>
      <c r="P51" s="24"/>
      <c r="Q51" s="24"/>
      <c r="R51" s="24"/>
      <c r="S51" s="24"/>
      <c r="T51" s="24"/>
      <c r="U51" s="39"/>
      <c r="V51" s="42"/>
      <c r="W51" s="39"/>
      <c r="X51" s="39"/>
      <c r="Y51" s="24"/>
      <c r="Z51" s="24"/>
      <c r="AA51" s="24"/>
      <c r="AB51" s="62"/>
      <c r="AC51" s="62"/>
      <c r="AD51" s="62"/>
      <c r="AE51" s="24"/>
      <c r="AF51" s="24"/>
      <c r="AG51" s="24"/>
      <c r="AH51" s="62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</row>
    <row r="52" spans="1:55" ht="15" customHeight="1" x14ac:dyDescent="0.25">
      <c r="A52" s="159"/>
      <c r="B52" s="24"/>
      <c r="C52" s="39"/>
      <c r="D52" s="39"/>
      <c r="E52" s="39"/>
      <c r="F52" s="39"/>
      <c r="G52" s="39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62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</row>
    <row r="53" spans="1:55" ht="15" customHeight="1" x14ac:dyDescent="0.25">
      <c r="A53" s="159"/>
      <c r="B53" s="24"/>
      <c r="C53" s="39"/>
      <c r="D53" s="39"/>
      <c r="E53" s="39"/>
      <c r="F53" s="39"/>
      <c r="G53" s="39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62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</row>
    <row r="54" spans="1:55" ht="15" customHeight="1" x14ac:dyDescent="0.25">
      <c r="A54" s="159"/>
      <c r="B54" s="24"/>
      <c r="C54" s="39"/>
      <c r="D54" s="39"/>
      <c r="E54" s="39"/>
      <c r="F54" s="39"/>
      <c r="G54" s="39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62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</row>
    <row r="55" spans="1:55" ht="15" customHeight="1" x14ac:dyDescent="0.25">
      <c r="A55" s="159"/>
      <c r="B55" s="24"/>
      <c r="C55" s="39"/>
      <c r="D55" s="39"/>
      <c r="E55" s="39"/>
      <c r="F55" s="39"/>
      <c r="G55" s="39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62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</row>
    <row r="56" spans="1:55" ht="15" customHeight="1" x14ac:dyDescent="0.25">
      <c r="A56" s="159"/>
      <c r="B56" s="24"/>
      <c r="C56" s="39"/>
      <c r="D56" s="39"/>
      <c r="E56" s="39"/>
      <c r="F56" s="39"/>
      <c r="G56" s="39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62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</row>
    <row r="57" spans="1:55" ht="15" customHeight="1" x14ac:dyDescent="0.25">
      <c r="A57" s="159"/>
      <c r="B57" s="24"/>
      <c r="C57" s="39"/>
      <c r="D57" s="39"/>
      <c r="E57" s="39"/>
      <c r="F57" s="39"/>
      <c r="G57" s="39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62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</row>
    <row r="58" spans="1:55" ht="15" customHeight="1" x14ac:dyDescent="0.25">
      <c r="A58" s="159"/>
      <c r="B58" s="24"/>
      <c r="C58" s="39"/>
      <c r="D58" s="39"/>
      <c r="E58" s="39"/>
      <c r="F58" s="39"/>
      <c r="G58" s="39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62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</row>
    <row r="59" spans="1:55" ht="15" customHeight="1" x14ac:dyDescent="0.25">
      <c r="A59" s="159"/>
      <c r="B59" s="24"/>
      <c r="C59" s="39"/>
      <c r="D59" s="39"/>
      <c r="E59" s="39"/>
      <c r="F59" s="39"/>
      <c r="G59" s="39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62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5" ht="15" customHeight="1" x14ac:dyDescent="0.25">
      <c r="A60" s="159"/>
      <c r="B60" s="24"/>
      <c r="C60" s="39"/>
      <c r="D60" s="39"/>
      <c r="E60" s="39"/>
      <c r="F60" s="39"/>
      <c r="G60" s="39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62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</row>
    <row r="61" spans="1:55" ht="15" customHeight="1" x14ac:dyDescent="0.25">
      <c r="A61" s="159"/>
      <c r="B61" s="39"/>
      <c r="C61" s="39"/>
      <c r="D61" s="39"/>
      <c r="E61" s="39"/>
      <c r="F61" s="39"/>
      <c r="G61" s="39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62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</row>
    <row r="62" spans="1:55" ht="15" customHeight="1" x14ac:dyDescent="0.25">
      <c r="A62" s="159"/>
      <c r="B62" s="39"/>
      <c r="C62" s="39"/>
      <c r="D62" s="39"/>
      <c r="E62" s="39"/>
      <c r="F62" s="39"/>
      <c r="G62" s="39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62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</row>
    <row r="63" spans="1:55" ht="15" customHeight="1" x14ac:dyDescent="0.25">
      <c r="A63" s="159"/>
      <c r="B63" s="39"/>
      <c r="C63" s="39"/>
      <c r="D63" s="39"/>
      <c r="E63" s="39"/>
      <c r="F63" s="39"/>
      <c r="G63" s="39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62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</row>
    <row r="64" spans="1:55" ht="15" customHeight="1" x14ac:dyDescent="0.25">
      <c r="A64" s="159"/>
      <c r="B64" s="39"/>
      <c r="C64" s="39"/>
      <c r="D64" s="39"/>
      <c r="E64" s="39"/>
      <c r="F64" s="39"/>
      <c r="G64" s="39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62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</row>
    <row r="65" spans="1:55" ht="15" customHeight="1" x14ac:dyDescent="0.25">
      <c r="A65" s="159"/>
      <c r="B65" s="39"/>
      <c r="C65" s="39"/>
      <c r="D65" s="39"/>
      <c r="E65" s="39"/>
      <c r="F65" s="39"/>
      <c r="G65" s="39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62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</row>
    <row r="66" spans="1:55" ht="15" customHeight="1" x14ac:dyDescent="0.25">
      <c r="A66" s="159"/>
      <c r="B66" s="39"/>
      <c r="C66" s="39"/>
      <c r="D66" s="39"/>
      <c r="E66" s="39"/>
      <c r="F66" s="39"/>
      <c r="G66" s="39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62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</row>
    <row r="67" spans="1:55" ht="15" customHeight="1" x14ac:dyDescent="0.25">
      <c r="A67" s="159"/>
      <c r="B67" s="39"/>
      <c r="C67" s="39"/>
      <c r="D67" s="39"/>
      <c r="E67" s="39"/>
      <c r="F67" s="39"/>
      <c r="G67" s="39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62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</row>
    <row r="68" spans="1:55" ht="15" customHeight="1" x14ac:dyDescent="0.25">
      <c r="A68" s="159"/>
      <c r="B68" s="39"/>
      <c r="C68" s="39"/>
      <c r="D68" s="39"/>
      <c r="E68" s="39"/>
      <c r="F68" s="39"/>
      <c r="G68" s="39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62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</row>
    <row r="69" spans="1:55" ht="15" customHeight="1" x14ac:dyDescent="0.25">
      <c r="A69" s="159"/>
      <c r="B69" s="39"/>
      <c r="C69" s="39"/>
      <c r="D69" s="39"/>
      <c r="E69" s="39"/>
      <c r="F69" s="39"/>
      <c r="G69" s="39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62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</row>
    <row r="70" spans="1:55" ht="15" customHeight="1" x14ac:dyDescent="0.25">
      <c r="B70" s="39"/>
      <c r="C70" s="39"/>
      <c r="D70" s="39"/>
      <c r="E70" s="39"/>
      <c r="F70" s="39"/>
      <c r="G70" s="39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62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</row>
    <row r="71" spans="1:55" ht="15" customHeight="1" x14ac:dyDescent="0.25">
      <c r="B71" s="39"/>
      <c r="C71" s="39"/>
      <c r="D71" s="39"/>
      <c r="E71" s="39"/>
      <c r="F71" s="39"/>
      <c r="G71" s="39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62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</row>
    <row r="72" spans="1:55" ht="15" customHeight="1" x14ac:dyDescent="0.25">
      <c r="B72" s="39"/>
      <c r="C72" s="39"/>
      <c r="D72" s="39"/>
      <c r="E72" s="39"/>
      <c r="F72" s="39"/>
      <c r="G72" s="39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62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</row>
    <row r="73" spans="1:55" ht="15" customHeight="1" x14ac:dyDescent="0.25">
      <c r="B73" s="39"/>
      <c r="C73" s="39"/>
      <c r="D73" s="39"/>
      <c r="E73" s="39"/>
      <c r="F73" s="39"/>
      <c r="G73" s="39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62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</row>
    <row r="74" spans="1:55" ht="15" customHeight="1" x14ac:dyDescent="0.25">
      <c r="B74" s="39"/>
      <c r="C74" s="39"/>
      <c r="D74" s="39"/>
      <c r="E74" s="39"/>
      <c r="F74" s="39"/>
      <c r="G74" s="39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62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</row>
    <row r="75" spans="1:55" ht="15" customHeight="1" x14ac:dyDescent="0.25">
      <c r="B75" s="39"/>
      <c r="C75" s="39"/>
      <c r="D75" s="39"/>
      <c r="E75" s="39"/>
      <c r="F75" s="39"/>
      <c r="G75" s="39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62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</row>
    <row r="76" spans="1:55" ht="15" customHeight="1" x14ac:dyDescent="0.25">
      <c r="B76" s="39"/>
      <c r="C76" s="39"/>
      <c r="D76" s="39"/>
      <c r="E76" s="39"/>
      <c r="F76" s="39"/>
      <c r="G76" s="39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62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</row>
    <row r="77" spans="1:55" ht="15" customHeight="1" x14ac:dyDescent="0.25">
      <c r="B77" s="39"/>
      <c r="C77" s="39"/>
      <c r="D77" s="39"/>
      <c r="E77" s="39"/>
      <c r="F77" s="39"/>
      <c r="G77" s="39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62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</row>
    <row r="78" spans="1:55" ht="15" customHeight="1" x14ac:dyDescent="0.25">
      <c r="B78" s="39"/>
      <c r="C78" s="39"/>
      <c r="D78" s="39"/>
      <c r="E78" s="39"/>
      <c r="F78" s="39"/>
      <c r="G78" s="39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62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</row>
    <row r="79" spans="1:55" ht="15" customHeight="1" x14ac:dyDescent="0.25"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62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</row>
    <row r="80" spans="1:55" ht="15" customHeight="1" x14ac:dyDescent="0.25"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62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</row>
    <row r="81" spans="2:55" ht="15" customHeight="1" x14ac:dyDescent="0.25">
      <c r="B81" s="112"/>
      <c r="C81" s="112"/>
      <c r="D81" s="112"/>
      <c r="E81" s="112"/>
      <c r="F81" s="112"/>
      <c r="G81" s="112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62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</row>
    <row r="82" spans="2:55" ht="15" customHeight="1" x14ac:dyDescent="0.25">
      <c r="B82" s="112"/>
      <c r="C82" s="112"/>
      <c r="D82" s="112"/>
      <c r="E82" s="112"/>
      <c r="F82" s="112"/>
      <c r="G82" s="112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62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</row>
    <row r="83" spans="2:55" ht="15" customHeight="1" x14ac:dyDescent="0.25">
      <c r="B83" s="112"/>
      <c r="C83" s="112"/>
      <c r="D83" s="112"/>
      <c r="E83" s="112"/>
      <c r="F83" s="112"/>
      <c r="G83" s="112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62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</row>
    <row r="84" spans="2:55" ht="15" customHeight="1" x14ac:dyDescent="0.25">
      <c r="B84" s="112"/>
      <c r="C84" s="112"/>
      <c r="D84" s="112"/>
      <c r="E84" s="112"/>
      <c r="F84" s="112"/>
      <c r="G84" s="112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62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</row>
    <row r="85" spans="2:55" ht="15" customHeight="1" x14ac:dyDescent="0.25">
      <c r="B85" s="112"/>
      <c r="C85" s="112"/>
      <c r="D85" s="112"/>
      <c r="E85" s="112"/>
      <c r="F85" s="112"/>
      <c r="G85" s="112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62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</row>
    <row r="86" spans="2:55" ht="15" customHeight="1" x14ac:dyDescent="0.25">
      <c r="B86" s="112"/>
      <c r="C86" s="112"/>
      <c r="D86" s="112"/>
      <c r="E86" s="112"/>
      <c r="F86" s="112"/>
      <c r="G86" s="112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62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</row>
    <row r="87" spans="2:55" ht="15" customHeight="1" x14ac:dyDescent="0.25">
      <c r="B87" s="112"/>
      <c r="C87" s="112"/>
      <c r="D87" s="112"/>
      <c r="E87" s="112"/>
      <c r="F87" s="112"/>
      <c r="G87" s="112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62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</row>
    <row r="88" spans="2:55" ht="15" customHeight="1" x14ac:dyDescent="0.25">
      <c r="B88" s="112"/>
      <c r="C88" s="112"/>
      <c r="D88" s="112"/>
      <c r="E88" s="112"/>
      <c r="F88" s="112"/>
      <c r="G88" s="112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62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</row>
    <row r="89" spans="2:55" ht="15" customHeight="1" x14ac:dyDescent="0.25">
      <c r="B89" s="112"/>
      <c r="C89" s="112"/>
      <c r="D89" s="112"/>
      <c r="E89" s="112"/>
      <c r="F89" s="112"/>
      <c r="G89" s="112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62"/>
      <c r="AI89" s="39"/>
      <c r="AJ89" s="39"/>
      <c r="AK89" s="24"/>
      <c r="AL89" s="24"/>
      <c r="AM89" s="24"/>
      <c r="AN89" s="24"/>
      <c r="AO89" s="24"/>
      <c r="AP89" s="24"/>
      <c r="AQ89" s="24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</row>
    <row r="90" spans="2:55" ht="15" customHeight="1" x14ac:dyDescent="0.25">
      <c r="B90" s="112"/>
      <c r="C90" s="112"/>
      <c r="D90" s="112"/>
      <c r="E90" s="112"/>
      <c r="F90" s="112"/>
      <c r="G90" s="112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62"/>
      <c r="AI90" s="39"/>
      <c r="AJ90" s="39"/>
      <c r="AK90" s="24"/>
      <c r="AL90" s="24"/>
      <c r="AM90" s="24"/>
      <c r="AN90" s="24"/>
      <c r="AO90" s="24"/>
      <c r="AP90" s="24"/>
      <c r="AQ90" s="24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</row>
    <row r="91" spans="2:55" ht="15" customHeight="1" x14ac:dyDescent="0.25">
      <c r="B91" s="112"/>
      <c r="C91" s="112"/>
      <c r="D91" s="112"/>
      <c r="E91" s="112"/>
      <c r="F91" s="112"/>
      <c r="G91" s="112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62"/>
      <c r="AI91" s="39"/>
      <c r="AJ91" s="39"/>
      <c r="AK91" s="24"/>
      <c r="AL91" s="24"/>
      <c r="AM91" s="24"/>
      <c r="AN91" s="24"/>
      <c r="AO91" s="24"/>
      <c r="AP91" s="24"/>
      <c r="AQ91" s="24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</row>
    <row r="92" spans="2:55" ht="15" customHeight="1" x14ac:dyDescent="0.25">
      <c r="B92" s="112"/>
      <c r="C92" s="112"/>
      <c r="D92" s="112"/>
      <c r="E92" s="112"/>
      <c r="F92" s="112"/>
      <c r="G92" s="112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62"/>
      <c r="AI92" s="39"/>
      <c r="AJ92" s="39"/>
      <c r="AK92" s="24"/>
      <c r="AL92" s="24"/>
      <c r="AM92" s="24"/>
      <c r="AN92" s="24"/>
      <c r="AO92" s="24"/>
      <c r="AP92" s="24"/>
      <c r="AQ92" s="24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</row>
    <row r="93" spans="2:55" ht="15" customHeight="1" x14ac:dyDescent="0.25">
      <c r="B93" s="112"/>
      <c r="C93" s="112"/>
      <c r="D93" s="112"/>
      <c r="E93" s="112"/>
      <c r="F93" s="112"/>
      <c r="G93" s="112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62"/>
      <c r="AI93" s="39"/>
      <c r="AJ93" s="39"/>
      <c r="AK93" s="24"/>
      <c r="AL93" s="24"/>
      <c r="AM93" s="24"/>
      <c r="AN93" s="24"/>
      <c r="AO93" s="24"/>
      <c r="AP93" s="24"/>
      <c r="AQ93" s="24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</row>
    <row r="94" spans="2:55" ht="15" customHeight="1" x14ac:dyDescent="0.25">
      <c r="B94" s="112"/>
      <c r="C94" s="112"/>
      <c r="D94" s="112"/>
      <c r="E94" s="112"/>
      <c r="F94" s="112"/>
      <c r="G94" s="112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62"/>
      <c r="AI94" s="39"/>
      <c r="AJ94" s="39"/>
      <c r="AK94" s="24"/>
      <c r="AL94" s="24"/>
      <c r="AM94" s="24"/>
      <c r="AN94" s="24"/>
      <c r="AO94" s="24"/>
      <c r="AP94" s="24"/>
      <c r="AQ94" s="24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</row>
    <row r="95" spans="2:55" ht="15" customHeight="1" x14ac:dyDescent="0.25">
      <c r="B95" s="112"/>
      <c r="C95" s="112"/>
      <c r="D95" s="112"/>
      <c r="E95" s="112"/>
      <c r="F95" s="112"/>
      <c r="G95" s="112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62"/>
      <c r="AI95" s="39"/>
      <c r="AJ95" s="39"/>
      <c r="AK95" s="24"/>
      <c r="AL95" s="24"/>
      <c r="AM95" s="24"/>
      <c r="AN95" s="24"/>
      <c r="AO95" s="24"/>
      <c r="AP95" s="24"/>
      <c r="AQ95" s="24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</row>
    <row r="96" spans="2:55" ht="15" customHeight="1" x14ac:dyDescent="0.25">
      <c r="B96" s="112"/>
      <c r="C96" s="112"/>
      <c r="D96" s="112"/>
      <c r="E96" s="112"/>
      <c r="F96" s="112"/>
      <c r="G96" s="112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62"/>
      <c r="AI96" s="39"/>
      <c r="AJ96" s="39"/>
      <c r="AK96" s="24"/>
      <c r="AL96" s="24"/>
      <c r="AM96" s="24"/>
      <c r="AN96" s="24"/>
      <c r="AO96" s="24"/>
      <c r="AP96" s="24"/>
      <c r="AQ96" s="24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</row>
    <row r="97" spans="2:55" ht="15" customHeight="1" x14ac:dyDescent="0.25">
      <c r="B97" s="112"/>
      <c r="C97" s="112"/>
      <c r="D97" s="112"/>
      <c r="E97" s="112"/>
      <c r="F97" s="112"/>
      <c r="G97" s="112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62"/>
      <c r="AI97" s="39"/>
      <c r="AJ97" s="39"/>
      <c r="AK97" s="24"/>
      <c r="AL97" s="24"/>
      <c r="AM97" s="24"/>
      <c r="AN97" s="24"/>
      <c r="AO97" s="24"/>
      <c r="AP97" s="24"/>
      <c r="AQ97" s="24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</row>
    <row r="98" spans="2:55" ht="15" customHeight="1" x14ac:dyDescent="0.25">
      <c r="B98" s="112"/>
      <c r="C98" s="112"/>
      <c r="D98" s="112"/>
      <c r="E98" s="112"/>
      <c r="F98" s="112"/>
      <c r="G98" s="112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62"/>
      <c r="AI98" s="39"/>
      <c r="AJ98" s="39"/>
      <c r="AK98" s="24"/>
      <c r="AL98" s="24"/>
      <c r="AM98" s="24"/>
      <c r="AN98" s="24"/>
      <c r="AO98" s="24"/>
      <c r="AP98" s="24"/>
      <c r="AQ98" s="24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</row>
    <row r="99" spans="2:55" ht="15" customHeight="1" x14ac:dyDescent="0.25">
      <c r="B99" s="112"/>
      <c r="C99" s="112"/>
      <c r="D99" s="112"/>
      <c r="E99" s="112"/>
      <c r="F99" s="112"/>
      <c r="G99" s="112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62"/>
      <c r="AI99" s="39"/>
      <c r="AJ99" s="39"/>
      <c r="AK99" s="24"/>
      <c r="AL99" s="24"/>
      <c r="AM99" s="24"/>
      <c r="AN99" s="24"/>
      <c r="AO99" s="24"/>
      <c r="AP99" s="24"/>
      <c r="AQ99" s="24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</row>
    <row r="100" spans="2:55" ht="15" customHeight="1" x14ac:dyDescent="0.25">
      <c r="B100" s="112"/>
      <c r="C100" s="112"/>
      <c r="D100" s="112"/>
      <c r="E100" s="112"/>
      <c r="F100" s="112"/>
      <c r="G100" s="112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62"/>
      <c r="AI100" s="39"/>
      <c r="AJ100" s="39"/>
      <c r="AK100" s="24"/>
      <c r="AL100" s="24"/>
      <c r="AM100" s="24"/>
      <c r="AN100" s="24"/>
      <c r="AO100" s="24"/>
      <c r="AP100" s="24"/>
      <c r="AQ100" s="24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</row>
    <row r="101" spans="2:55" ht="15" customHeight="1" x14ac:dyDescent="0.25">
      <c r="B101" s="112"/>
      <c r="C101" s="112"/>
      <c r="D101" s="112"/>
      <c r="E101" s="112"/>
      <c r="F101" s="112"/>
      <c r="G101" s="112"/>
      <c r="P101" s="24"/>
      <c r="Q101" s="24"/>
      <c r="R101" s="24"/>
      <c r="S101" s="24"/>
      <c r="T101" s="24"/>
      <c r="AA101" s="24"/>
      <c r="AF101" s="24"/>
      <c r="AG101" s="24"/>
      <c r="AH101" s="62"/>
      <c r="AI101" s="39"/>
      <c r="AJ101" s="39"/>
      <c r="AK101" s="24"/>
      <c r="AL101" s="24"/>
      <c r="AM101" s="24"/>
      <c r="AN101" s="24"/>
      <c r="AO101" s="24"/>
      <c r="AP101" s="24"/>
      <c r="AQ101" s="24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</row>
    <row r="102" spans="2:55" ht="15" customHeight="1" x14ac:dyDescent="0.25">
      <c r="B102" s="112"/>
      <c r="C102" s="112"/>
      <c r="D102" s="112"/>
      <c r="E102" s="112"/>
      <c r="F102" s="112"/>
      <c r="G102" s="112"/>
      <c r="P102" s="24"/>
      <c r="Q102" s="24"/>
      <c r="R102" s="24"/>
      <c r="S102" s="24"/>
      <c r="T102" s="24"/>
      <c r="AA102" s="24"/>
      <c r="AF102" s="24"/>
      <c r="AG102" s="24"/>
      <c r="AH102" s="62"/>
      <c r="AI102" s="39"/>
      <c r="AJ102" s="39"/>
      <c r="AK102" s="24"/>
      <c r="AL102" s="24"/>
      <c r="AM102" s="24"/>
      <c r="AN102" s="24"/>
      <c r="AO102" s="24"/>
      <c r="AP102" s="24"/>
      <c r="AQ102" s="24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</row>
    <row r="103" spans="2:55" ht="15" customHeight="1" x14ac:dyDescent="0.25">
      <c r="B103" s="112"/>
      <c r="C103" s="112"/>
      <c r="D103" s="112"/>
      <c r="E103" s="112"/>
      <c r="F103" s="112"/>
      <c r="G103" s="112"/>
      <c r="P103" s="24"/>
      <c r="Q103" s="24"/>
      <c r="R103" s="24"/>
      <c r="S103" s="24"/>
      <c r="T103" s="24"/>
      <c r="AA103" s="24"/>
      <c r="AF103" s="24"/>
      <c r="AG103" s="24"/>
      <c r="AH103" s="62"/>
      <c r="AI103" s="39"/>
      <c r="AJ103" s="39"/>
      <c r="AK103" s="24"/>
      <c r="AL103" s="24"/>
      <c r="AM103" s="24"/>
      <c r="AN103" s="24"/>
      <c r="AO103" s="24"/>
      <c r="AP103" s="24"/>
      <c r="AQ103" s="24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</row>
    <row r="104" spans="2:55" ht="15" customHeight="1" x14ac:dyDescent="0.25">
      <c r="B104" s="112"/>
      <c r="C104" s="112"/>
      <c r="D104" s="112"/>
      <c r="E104" s="112"/>
      <c r="F104" s="112"/>
      <c r="G104" s="112"/>
      <c r="P104" s="24"/>
      <c r="Q104" s="24"/>
      <c r="R104" s="24"/>
      <c r="S104" s="24"/>
      <c r="T104" s="24"/>
      <c r="AA104" s="24"/>
      <c r="AF104" s="24"/>
      <c r="AG104" s="24"/>
      <c r="AH104" s="62"/>
      <c r="AI104" s="39"/>
      <c r="AJ104" s="39"/>
      <c r="AK104" s="24"/>
      <c r="AL104" s="24"/>
      <c r="AM104" s="24"/>
      <c r="AN104" s="24"/>
      <c r="AO104" s="24"/>
      <c r="AP104" s="24"/>
      <c r="AQ104" s="24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</row>
    <row r="105" spans="2:55" ht="15" customHeight="1" x14ac:dyDescent="0.25">
      <c r="B105" s="112"/>
      <c r="C105" s="112"/>
      <c r="D105" s="112"/>
      <c r="E105" s="112"/>
      <c r="F105" s="112"/>
      <c r="G105" s="112"/>
      <c r="AG105" s="24"/>
      <c r="AH105" s="62"/>
      <c r="AI105" s="39"/>
      <c r="AJ105" s="39"/>
      <c r="AK105" s="24"/>
      <c r="AL105" s="24"/>
      <c r="AM105" s="24"/>
      <c r="AN105" s="24"/>
      <c r="AO105" s="24"/>
      <c r="AP105" s="24"/>
      <c r="AQ105" s="24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</row>
    <row r="106" spans="2:55" ht="15" customHeight="1" x14ac:dyDescent="0.25">
      <c r="B106" s="112"/>
      <c r="C106" s="112"/>
      <c r="D106" s="112"/>
      <c r="E106" s="112"/>
      <c r="F106" s="112"/>
      <c r="G106" s="112"/>
      <c r="AG106" s="24"/>
      <c r="AH106" s="62"/>
      <c r="AI106" s="39"/>
      <c r="AJ106" s="39"/>
      <c r="AK106" s="24"/>
      <c r="AL106" s="24"/>
      <c r="AM106" s="24"/>
      <c r="AN106" s="24"/>
      <c r="AO106" s="24"/>
      <c r="AP106" s="24"/>
      <c r="AQ106" s="24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</row>
    <row r="107" spans="2:55" ht="15" customHeight="1" x14ac:dyDescent="0.25">
      <c r="B107" s="112"/>
      <c r="C107" s="112"/>
      <c r="D107" s="112"/>
      <c r="E107" s="112"/>
      <c r="F107" s="112"/>
      <c r="G107" s="112"/>
      <c r="AG107" s="24"/>
      <c r="AH107" s="62"/>
      <c r="AI107" s="39"/>
      <c r="AJ107" s="39"/>
      <c r="AK107" s="24"/>
      <c r="AL107" s="24"/>
      <c r="AM107" s="24"/>
      <c r="AN107" s="24"/>
      <c r="AO107" s="24"/>
      <c r="AP107" s="24"/>
      <c r="AQ107" s="24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</row>
    <row r="108" spans="2:55" ht="15" customHeight="1" x14ac:dyDescent="0.25">
      <c r="B108" s="112"/>
      <c r="C108" s="112"/>
      <c r="D108" s="112"/>
      <c r="E108" s="112"/>
      <c r="F108" s="112"/>
      <c r="G108" s="112"/>
      <c r="AG108" s="24"/>
      <c r="AH108" s="62"/>
      <c r="AI108" s="39"/>
      <c r="AJ108" s="39"/>
      <c r="AK108" s="24"/>
      <c r="AL108" s="24"/>
      <c r="AM108" s="24"/>
      <c r="AN108" s="24"/>
      <c r="AO108" s="24"/>
      <c r="AP108" s="24"/>
      <c r="AQ108" s="24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</row>
    <row r="109" spans="2:55" ht="15" customHeight="1" x14ac:dyDescent="0.25">
      <c r="B109" s="112"/>
      <c r="C109" s="112"/>
      <c r="D109" s="112"/>
      <c r="E109" s="112"/>
      <c r="F109" s="112"/>
      <c r="G109" s="112"/>
      <c r="AG109" s="24"/>
      <c r="AH109" s="62"/>
      <c r="AI109" s="39"/>
      <c r="AJ109" s="39"/>
      <c r="AK109" s="24"/>
      <c r="AL109" s="24"/>
      <c r="AM109" s="24"/>
      <c r="AN109" s="24"/>
      <c r="AO109" s="24"/>
      <c r="AP109" s="24"/>
      <c r="AQ109" s="24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</row>
    <row r="110" spans="2:55" ht="15" customHeight="1" x14ac:dyDescent="0.25">
      <c r="B110" s="112"/>
      <c r="C110" s="112"/>
      <c r="D110" s="112"/>
      <c r="E110" s="112"/>
      <c r="F110" s="112"/>
      <c r="G110" s="112"/>
      <c r="AG110" s="24"/>
      <c r="AH110" s="62"/>
      <c r="AI110" s="39"/>
      <c r="AJ110" s="39"/>
      <c r="AK110" s="24"/>
      <c r="AL110" s="24"/>
      <c r="AM110" s="24"/>
      <c r="AN110" s="24"/>
      <c r="AO110" s="24"/>
      <c r="AP110" s="24"/>
      <c r="AQ110" s="24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</row>
    <row r="111" spans="2:55" ht="15" customHeight="1" x14ac:dyDescent="0.25">
      <c r="B111" s="112"/>
      <c r="C111" s="112"/>
      <c r="D111" s="112"/>
      <c r="E111" s="112"/>
      <c r="F111" s="112"/>
      <c r="G111" s="112"/>
      <c r="AG111" s="24"/>
      <c r="AH111" s="62"/>
      <c r="AI111" s="39"/>
      <c r="AJ111" s="39"/>
      <c r="AK111" s="24"/>
      <c r="AL111" s="24"/>
      <c r="AM111" s="24"/>
      <c r="AN111" s="24"/>
      <c r="AO111" s="24"/>
      <c r="AP111" s="24"/>
      <c r="AQ111" s="24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</row>
    <row r="112" spans="2:55" ht="15" customHeight="1" x14ac:dyDescent="0.25">
      <c r="B112" s="112"/>
      <c r="C112" s="112"/>
      <c r="D112" s="112"/>
      <c r="E112" s="112"/>
      <c r="F112" s="112"/>
      <c r="G112" s="112"/>
      <c r="AG112" s="24"/>
      <c r="AH112" s="62"/>
      <c r="AI112" s="39"/>
      <c r="AJ112" s="39"/>
      <c r="AK112" s="24"/>
      <c r="AL112" s="24"/>
      <c r="AM112" s="24"/>
      <c r="AN112" s="24"/>
      <c r="AO112" s="24"/>
      <c r="AP112" s="24"/>
      <c r="AQ112" s="24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</row>
    <row r="113" spans="2:55" ht="15" customHeight="1" x14ac:dyDescent="0.25"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24"/>
      <c r="AH113" s="62"/>
      <c r="AI113" s="39"/>
      <c r="AJ113" s="39"/>
      <c r="AK113" s="24"/>
      <c r="AL113" s="24"/>
      <c r="AM113" s="24"/>
      <c r="AN113" s="24"/>
      <c r="AO113" s="24"/>
      <c r="AP113" s="24"/>
      <c r="AQ113" s="24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</row>
    <row r="114" spans="2:55" ht="15" customHeight="1" x14ac:dyDescent="0.25"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24"/>
      <c r="AH114" s="62"/>
      <c r="AI114" s="39"/>
      <c r="AJ114" s="39"/>
      <c r="AK114" s="24"/>
      <c r="AL114" s="24"/>
      <c r="AM114" s="24"/>
      <c r="AN114" s="24"/>
      <c r="AO114" s="24"/>
      <c r="AP114" s="24"/>
      <c r="AQ114" s="24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</row>
    <row r="115" spans="2:55" ht="15" customHeight="1" x14ac:dyDescent="0.25">
      <c r="B115" s="112"/>
      <c r="C115" s="112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24"/>
      <c r="AH115" s="62"/>
      <c r="AI115" s="39"/>
      <c r="AJ115" s="39"/>
      <c r="AK115" s="24"/>
      <c r="AL115" s="24"/>
      <c r="AM115" s="24"/>
      <c r="AN115" s="24"/>
      <c r="AO115" s="24"/>
      <c r="AP115" s="24"/>
      <c r="AQ115" s="24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</row>
    <row r="116" spans="2:55" ht="15" customHeight="1" x14ac:dyDescent="0.25"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24"/>
      <c r="AH116" s="62"/>
      <c r="AI116" s="39"/>
      <c r="AJ116" s="39"/>
      <c r="AK116" s="24"/>
      <c r="AL116" s="24"/>
      <c r="AM116" s="24"/>
      <c r="AN116" s="24"/>
      <c r="AO116" s="24"/>
      <c r="AP116" s="24"/>
      <c r="AQ116" s="24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</row>
    <row r="117" spans="2:55" ht="15" customHeight="1" x14ac:dyDescent="0.25">
      <c r="B117" s="112"/>
      <c r="C117" s="112"/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24"/>
      <c r="AH117" s="62"/>
      <c r="AI117" s="39"/>
      <c r="AJ117" s="39"/>
      <c r="AK117" s="24"/>
      <c r="AL117" s="24"/>
      <c r="AM117" s="24"/>
      <c r="AN117" s="24"/>
      <c r="AO117" s="24"/>
      <c r="AP117" s="24"/>
      <c r="AQ117" s="24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</row>
    <row r="118" spans="2:55" ht="15" customHeight="1" x14ac:dyDescent="0.25">
      <c r="B118" s="112"/>
      <c r="C118" s="112"/>
      <c r="D118" s="112"/>
      <c r="E118" s="112"/>
      <c r="F118" s="112"/>
      <c r="G118" s="112"/>
      <c r="H118" s="112"/>
      <c r="I118" s="112"/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24"/>
      <c r="AH118" s="62"/>
      <c r="AI118" s="39"/>
      <c r="AJ118" s="39"/>
      <c r="AK118" s="24"/>
      <c r="AL118" s="24"/>
      <c r="AM118" s="24"/>
      <c r="AN118" s="24"/>
      <c r="AO118" s="24"/>
      <c r="AP118" s="24"/>
      <c r="AQ118" s="24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</row>
    <row r="119" spans="2:55" ht="15" customHeight="1" x14ac:dyDescent="0.25">
      <c r="B119" s="112"/>
      <c r="C119" s="112"/>
      <c r="D119" s="112"/>
      <c r="E119" s="112"/>
      <c r="F119" s="112"/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24"/>
      <c r="AH119" s="62"/>
      <c r="AI119" s="39"/>
      <c r="AJ119" s="39"/>
      <c r="AK119" s="24"/>
      <c r="AL119" s="24"/>
      <c r="AM119" s="24"/>
      <c r="AN119" s="24"/>
      <c r="AO119" s="24"/>
      <c r="AP119" s="24"/>
      <c r="AQ119" s="24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</row>
    <row r="120" spans="2:55" ht="15" customHeight="1" x14ac:dyDescent="0.25">
      <c r="B120" s="112"/>
      <c r="C120" s="112"/>
      <c r="D120" s="112"/>
      <c r="E120" s="112"/>
      <c r="F120" s="112"/>
      <c r="G120" s="112"/>
      <c r="H120" s="112"/>
      <c r="I120" s="112"/>
      <c r="J120" s="112"/>
      <c r="K120" s="112"/>
      <c r="L120" s="112"/>
      <c r="M120" s="112"/>
      <c r="N120" s="112"/>
      <c r="O120" s="112"/>
      <c r="P120" s="112"/>
      <c r="Q120" s="112"/>
      <c r="R120" s="112"/>
      <c r="S120" s="112"/>
      <c r="T120" s="112"/>
      <c r="U120" s="112"/>
      <c r="V120" s="112"/>
      <c r="W120" s="112"/>
      <c r="X120" s="112"/>
      <c r="Y120" s="112"/>
      <c r="Z120" s="112"/>
      <c r="AA120" s="112"/>
      <c r="AB120" s="112"/>
      <c r="AC120" s="112"/>
      <c r="AD120" s="112"/>
      <c r="AE120" s="112"/>
      <c r="AF120" s="112"/>
      <c r="AG120" s="24"/>
      <c r="AH120" s="62"/>
      <c r="AI120" s="39"/>
      <c r="AJ120" s="39"/>
      <c r="AK120" s="24"/>
      <c r="AL120" s="24"/>
      <c r="AM120" s="24"/>
      <c r="AN120" s="24"/>
      <c r="AO120" s="24"/>
      <c r="AP120" s="24"/>
      <c r="AQ120" s="24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</row>
    <row r="121" spans="2:55" ht="15" customHeight="1" x14ac:dyDescent="0.25">
      <c r="B121" s="112"/>
      <c r="C121" s="112"/>
      <c r="D121" s="112"/>
      <c r="E121" s="112"/>
      <c r="F121" s="112"/>
      <c r="G121" s="112"/>
      <c r="H121" s="112"/>
      <c r="I121" s="112"/>
      <c r="J121" s="112"/>
      <c r="K121" s="112"/>
      <c r="L121" s="112"/>
      <c r="M121" s="112"/>
      <c r="N121" s="112"/>
      <c r="O121" s="112"/>
      <c r="P121" s="112"/>
      <c r="Q121" s="112"/>
      <c r="R121" s="112"/>
      <c r="S121" s="112"/>
      <c r="T121" s="112"/>
      <c r="U121" s="112"/>
      <c r="V121" s="112"/>
      <c r="W121" s="112"/>
      <c r="X121" s="112"/>
      <c r="Y121" s="112"/>
      <c r="Z121" s="112"/>
      <c r="AA121" s="112"/>
      <c r="AB121" s="112"/>
      <c r="AC121" s="112"/>
      <c r="AD121" s="112"/>
      <c r="AE121" s="112"/>
      <c r="AF121" s="112"/>
      <c r="AG121" s="24"/>
      <c r="AH121" s="62"/>
      <c r="AI121" s="39"/>
      <c r="AJ121" s="39"/>
      <c r="AK121" s="24"/>
      <c r="AL121" s="24"/>
      <c r="AM121" s="24"/>
      <c r="AN121" s="24"/>
      <c r="AO121" s="24"/>
      <c r="AP121" s="24"/>
      <c r="AQ121" s="24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</row>
    <row r="122" spans="2:55" ht="15" customHeight="1" x14ac:dyDescent="0.25">
      <c r="B122" s="112"/>
      <c r="C122" s="112"/>
      <c r="D122" s="112"/>
      <c r="E122" s="112"/>
      <c r="F122" s="112"/>
      <c r="G122" s="112"/>
      <c r="H122" s="112"/>
      <c r="I122" s="112"/>
      <c r="J122" s="112"/>
      <c r="K122" s="112"/>
      <c r="L122" s="112"/>
      <c r="M122" s="112"/>
      <c r="N122" s="112"/>
      <c r="O122" s="112"/>
      <c r="P122" s="112"/>
      <c r="Q122" s="112"/>
      <c r="R122" s="112"/>
      <c r="S122" s="112"/>
      <c r="T122" s="112"/>
      <c r="U122" s="112"/>
      <c r="V122" s="112"/>
      <c r="W122" s="112"/>
      <c r="X122" s="112"/>
      <c r="Y122" s="112"/>
      <c r="Z122" s="112"/>
      <c r="AA122" s="112"/>
      <c r="AB122" s="112"/>
      <c r="AC122" s="112"/>
      <c r="AD122" s="112"/>
      <c r="AE122" s="112"/>
      <c r="AF122" s="112"/>
      <c r="AG122" s="24"/>
      <c r="AH122" s="62"/>
      <c r="AI122" s="39"/>
      <c r="AJ122" s="39"/>
      <c r="AK122" s="24"/>
      <c r="AL122" s="24"/>
      <c r="AM122" s="24"/>
      <c r="AN122" s="24"/>
      <c r="AO122" s="24"/>
      <c r="AP122" s="24"/>
      <c r="AQ122" s="24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</row>
    <row r="123" spans="2:55" ht="15" customHeight="1" x14ac:dyDescent="0.25">
      <c r="B123" s="112"/>
      <c r="C123" s="112"/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24"/>
      <c r="AH123" s="62"/>
      <c r="AI123" s="39"/>
      <c r="AJ123" s="39"/>
      <c r="AK123" s="24"/>
      <c r="AL123" s="24"/>
      <c r="AM123" s="24"/>
      <c r="AN123" s="24"/>
      <c r="AO123" s="24"/>
      <c r="AP123" s="24"/>
      <c r="AQ123" s="24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</row>
    <row r="124" spans="2:55" ht="15" customHeight="1" x14ac:dyDescent="0.25"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24"/>
      <c r="AH124" s="62"/>
      <c r="AI124" s="39"/>
      <c r="AJ124" s="39"/>
      <c r="AK124" s="24"/>
      <c r="AL124" s="24"/>
      <c r="AM124" s="24"/>
      <c r="AN124" s="24"/>
      <c r="AO124" s="24"/>
      <c r="AP124" s="24"/>
      <c r="AQ124" s="24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</row>
    <row r="125" spans="2:55" ht="15" customHeight="1" x14ac:dyDescent="0.25">
      <c r="B125" s="112"/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24"/>
      <c r="AH125" s="62"/>
      <c r="AI125" s="39"/>
      <c r="AJ125" s="39"/>
      <c r="AK125" s="24"/>
      <c r="AL125" s="24"/>
      <c r="AM125" s="24"/>
      <c r="AN125" s="24"/>
      <c r="AO125" s="24"/>
      <c r="AP125" s="24"/>
      <c r="AQ125" s="24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</row>
    <row r="126" spans="2:55" ht="15" customHeight="1" x14ac:dyDescent="0.25">
      <c r="B126" s="112"/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24"/>
      <c r="AH126" s="62"/>
      <c r="AI126" s="39"/>
      <c r="AJ126" s="39"/>
      <c r="AK126" s="24"/>
      <c r="AL126" s="24"/>
      <c r="AM126" s="24"/>
      <c r="AN126" s="24"/>
      <c r="AO126" s="24"/>
      <c r="AP126" s="24"/>
      <c r="AQ126" s="24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</row>
    <row r="127" spans="2:55" ht="15" customHeight="1" x14ac:dyDescent="0.25">
      <c r="B127" s="112"/>
      <c r="C127" s="112"/>
      <c r="D127" s="112"/>
      <c r="E127" s="112"/>
      <c r="F127" s="112"/>
      <c r="G127" s="112"/>
      <c r="H127" s="112"/>
      <c r="I127" s="112"/>
      <c r="J127" s="112"/>
      <c r="K127" s="112"/>
      <c r="L127" s="112"/>
      <c r="M127" s="112"/>
      <c r="N127" s="112"/>
      <c r="O127" s="112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2"/>
      <c r="AC127" s="112"/>
      <c r="AD127" s="112"/>
      <c r="AE127" s="112"/>
      <c r="AF127" s="112"/>
      <c r="AG127" s="24"/>
      <c r="AH127" s="62"/>
      <c r="AI127" s="39"/>
      <c r="AJ127" s="39"/>
      <c r="AK127" s="24"/>
      <c r="AL127" s="24"/>
      <c r="AM127" s="24"/>
      <c r="AN127" s="24"/>
      <c r="AO127" s="24"/>
      <c r="AP127" s="24"/>
      <c r="AQ127" s="24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</row>
    <row r="128" spans="2:55" ht="15" customHeight="1" x14ac:dyDescent="0.25">
      <c r="B128" s="112"/>
      <c r="C128" s="112"/>
      <c r="D128" s="112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2"/>
      <c r="X128" s="112"/>
      <c r="Y128" s="112"/>
      <c r="Z128" s="112"/>
      <c r="AA128" s="112"/>
      <c r="AB128" s="112"/>
      <c r="AC128" s="112"/>
      <c r="AD128" s="112"/>
      <c r="AE128" s="112"/>
      <c r="AF128" s="112"/>
      <c r="AG128" s="24"/>
      <c r="AH128" s="62"/>
      <c r="AI128" s="39"/>
      <c r="AJ128" s="39"/>
      <c r="AK128" s="24"/>
      <c r="AL128" s="24"/>
      <c r="AM128" s="24"/>
      <c r="AN128" s="24"/>
      <c r="AO128" s="24"/>
      <c r="AP128" s="24"/>
      <c r="AQ128" s="24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</row>
    <row r="129" spans="2:43" ht="15" customHeight="1" x14ac:dyDescent="0.25">
      <c r="B129" s="112"/>
      <c r="C129" s="112"/>
      <c r="D129" s="112"/>
      <c r="E129" s="112"/>
      <c r="F129" s="112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2"/>
      <c r="AC129" s="112"/>
      <c r="AD129" s="112"/>
      <c r="AE129" s="112"/>
      <c r="AF129" s="112"/>
      <c r="AG129" s="24"/>
      <c r="AH129" s="62"/>
      <c r="AI129" s="39"/>
      <c r="AJ129" s="39"/>
      <c r="AK129" s="24"/>
      <c r="AL129" s="24"/>
      <c r="AM129" s="24"/>
      <c r="AN129" s="24"/>
      <c r="AO129" s="24"/>
      <c r="AP129" s="24"/>
      <c r="AQ129" s="24"/>
    </row>
    <row r="130" spans="2:43" ht="15" customHeight="1" x14ac:dyDescent="0.25"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  <c r="N130" s="112"/>
      <c r="O130" s="112"/>
      <c r="P130" s="112"/>
      <c r="Q130" s="112"/>
      <c r="R130" s="112"/>
      <c r="S130" s="112"/>
      <c r="T130" s="112"/>
      <c r="U130" s="112"/>
      <c r="V130" s="112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24"/>
      <c r="AH130" s="62"/>
      <c r="AI130" s="39"/>
      <c r="AJ130" s="39"/>
      <c r="AK130" s="24"/>
      <c r="AL130" s="24"/>
      <c r="AM130" s="24"/>
      <c r="AN130" s="24"/>
      <c r="AO130" s="24"/>
      <c r="AP130" s="24"/>
      <c r="AQ130" s="24"/>
    </row>
    <row r="131" spans="2:43" ht="15" customHeight="1" x14ac:dyDescent="0.25">
      <c r="B131" s="112"/>
      <c r="C131" s="112"/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2"/>
      <c r="AC131" s="112"/>
      <c r="AD131" s="112"/>
      <c r="AE131" s="112"/>
      <c r="AF131" s="112"/>
      <c r="AG131" s="24"/>
      <c r="AH131" s="62"/>
      <c r="AI131" s="39"/>
      <c r="AJ131" s="39"/>
      <c r="AK131" s="24"/>
      <c r="AL131" s="24"/>
      <c r="AM131" s="24"/>
      <c r="AN131" s="24"/>
      <c r="AO131" s="24"/>
      <c r="AP131" s="24"/>
      <c r="AQ131" s="24"/>
    </row>
    <row r="132" spans="2:43" ht="15" customHeight="1" x14ac:dyDescent="0.25">
      <c r="B132" s="112"/>
      <c r="C132" s="112"/>
      <c r="D132" s="112"/>
      <c r="E132" s="112"/>
      <c r="F132" s="112"/>
      <c r="G132" s="112"/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24"/>
      <c r="AH132" s="62"/>
      <c r="AI132" s="39"/>
      <c r="AJ132" s="39"/>
      <c r="AK132" s="24"/>
      <c r="AL132" s="24"/>
      <c r="AM132" s="24"/>
      <c r="AN132" s="24"/>
      <c r="AO132" s="24"/>
      <c r="AP132" s="24"/>
      <c r="AQ132" s="24"/>
    </row>
    <row r="133" spans="2:43" ht="15" customHeight="1" x14ac:dyDescent="0.25"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2"/>
      <c r="AC133" s="112"/>
      <c r="AD133" s="112"/>
      <c r="AE133" s="112"/>
      <c r="AF133" s="112"/>
      <c r="AG133" s="24"/>
      <c r="AH133" s="62"/>
      <c r="AI133" s="39"/>
      <c r="AJ133" s="39"/>
      <c r="AK133" s="24"/>
      <c r="AL133" s="24"/>
      <c r="AM133" s="24"/>
      <c r="AN133" s="24"/>
      <c r="AO133" s="24"/>
      <c r="AP133" s="24"/>
      <c r="AQ133" s="24"/>
    </row>
    <row r="134" spans="2:43" ht="15" customHeight="1" x14ac:dyDescent="0.25"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112"/>
      <c r="AD134" s="112"/>
      <c r="AE134" s="112"/>
      <c r="AF134" s="112"/>
      <c r="AG134" s="24"/>
      <c r="AH134" s="62"/>
      <c r="AI134" s="39"/>
      <c r="AJ134" s="39"/>
      <c r="AK134" s="24"/>
      <c r="AL134" s="24"/>
      <c r="AM134" s="24"/>
      <c r="AN134" s="24"/>
      <c r="AO134" s="24"/>
      <c r="AP134" s="24"/>
      <c r="AQ134" s="24"/>
    </row>
    <row r="135" spans="2:43" ht="15" customHeight="1" x14ac:dyDescent="0.25"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24"/>
      <c r="AH135" s="62"/>
      <c r="AI135" s="39"/>
      <c r="AJ135" s="39"/>
      <c r="AK135" s="24"/>
      <c r="AL135" s="24"/>
      <c r="AM135" s="24"/>
      <c r="AN135" s="24"/>
      <c r="AO135" s="24"/>
      <c r="AP135" s="24"/>
      <c r="AQ135" s="24"/>
    </row>
    <row r="136" spans="2:43" ht="15" customHeight="1" x14ac:dyDescent="0.25"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24"/>
      <c r="AH136" s="62"/>
      <c r="AI136" s="39"/>
      <c r="AJ136" s="39"/>
      <c r="AK136" s="24"/>
      <c r="AL136" s="24"/>
      <c r="AM136" s="24"/>
      <c r="AN136" s="24"/>
      <c r="AO136" s="24"/>
      <c r="AP136" s="24"/>
      <c r="AQ136" s="24"/>
    </row>
    <row r="137" spans="2:43" ht="15" customHeight="1" x14ac:dyDescent="0.25"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24"/>
      <c r="AH137" s="62"/>
      <c r="AI137" s="39"/>
      <c r="AJ137" s="39"/>
      <c r="AK137" s="24"/>
      <c r="AL137" s="24"/>
      <c r="AM137" s="24"/>
      <c r="AN137" s="24"/>
      <c r="AO137" s="24"/>
      <c r="AP137" s="24"/>
      <c r="AQ137" s="24"/>
    </row>
    <row r="138" spans="2:43" ht="15" customHeight="1" x14ac:dyDescent="0.25"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24"/>
      <c r="AH138" s="62"/>
      <c r="AI138" s="39"/>
      <c r="AJ138" s="39"/>
      <c r="AK138" s="24"/>
      <c r="AL138" s="24"/>
      <c r="AM138" s="24"/>
      <c r="AN138" s="24"/>
      <c r="AO138" s="24"/>
      <c r="AP138" s="24"/>
      <c r="AQ138" s="24"/>
    </row>
    <row r="139" spans="2:43" ht="15" customHeight="1" x14ac:dyDescent="0.25"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2"/>
      <c r="AC139" s="112"/>
      <c r="AD139" s="112"/>
      <c r="AE139" s="112"/>
      <c r="AF139" s="112"/>
      <c r="AG139" s="24"/>
      <c r="AH139" s="62"/>
      <c r="AI139" s="39"/>
      <c r="AJ139" s="39"/>
      <c r="AK139" s="24"/>
      <c r="AL139" s="24"/>
      <c r="AM139" s="24"/>
      <c r="AN139" s="24"/>
      <c r="AO139" s="24"/>
      <c r="AP139" s="24"/>
      <c r="AQ139" s="24"/>
    </row>
    <row r="140" spans="2:43" ht="15" customHeight="1" x14ac:dyDescent="0.25"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2"/>
      <c r="AC140" s="112"/>
      <c r="AD140" s="112"/>
      <c r="AE140" s="112"/>
      <c r="AF140" s="112"/>
      <c r="AG140" s="24"/>
      <c r="AH140" s="62"/>
      <c r="AI140" s="39"/>
      <c r="AJ140" s="39"/>
      <c r="AK140" s="24"/>
      <c r="AL140" s="24"/>
      <c r="AM140" s="24"/>
      <c r="AN140" s="24"/>
      <c r="AO140" s="24"/>
      <c r="AP140" s="24"/>
      <c r="AQ140" s="24"/>
    </row>
    <row r="141" spans="2:43" ht="15" customHeight="1" x14ac:dyDescent="0.25"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2"/>
      <c r="AC141" s="112"/>
      <c r="AD141" s="112"/>
      <c r="AE141" s="112"/>
      <c r="AF141" s="112"/>
      <c r="AG141" s="24"/>
      <c r="AH141" s="62"/>
      <c r="AI141" s="39"/>
      <c r="AJ141" s="39"/>
      <c r="AK141" s="24"/>
      <c r="AL141" s="24"/>
      <c r="AM141" s="24"/>
      <c r="AN141" s="24"/>
      <c r="AO141" s="24"/>
      <c r="AP141" s="24"/>
      <c r="AQ141" s="24"/>
    </row>
    <row r="142" spans="2:43" ht="15" customHeight="1" x14ac:dyDescent="0.25"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2"/>
      <c r="AC142" s="112"/>
      <c r="AD142" s="112"/>
      <c r="AE142" s="112"/>
      <c r="AF142" s="112"/>
      <c r="AG142" s="24"/>
      <c r="AH142" s="62"/>
      <c r="AI142" s="39"/>
      <c r="AJ142" s="39"/>
      <c r="AK142" s="24"/>
      <c r="AL142" s="24"/>
      <c r="AM142" s="24"/>
      <c r="AN142" s="24"/>
      <c r="AO142" s="24"/>
      <c r="AP142" s="24"/>
      <c r="AQ142" s="24"/>
    </row>
    <row r="143" spans="2:43" ht="15" customHeight="1" x14ac:dyDescent="0.25">
      <c r="B143" s="112"/>
      <c r="C143" s="112"/>
      <c r="D143" s="11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112"/>
      <c r="X143" s="112"/>
      <c r="Y143" s="112"/>
      <c r="Z143" s="112"/>
      <c r="AA143" s="112"/>
      <c r="AB143" s="112"/>
      <c r="AC143" s="112"/>
      <c r="AD143" s="112"/>
      <c r="AE143" s="112"/>
      <c r="AF143" s="112"/>
      <c r="AG143" s="24"/>
      <c r="AH143" s="62"/>
      <c r="AI143" s="39"/>
      <c r="AJ143" s="39"/>
      <c r="AK143" s="24"/>
      <c r="AL143" s="24"/>
      <c r="AM143" s="24"/>
      <c r="AN143" s="24"/>
      <c r="AO143" s="24"/>
      <c r="AP143" s="24"/>
      <c r="AQ143" s="24"/>
    </row>
    <row r="144" spans="2:43" ht="15" customHeight="1" x14ac:dyDescent="0.25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  <c r="L144" s="112"/>
      <c r="M144" s="112"/>
      <c r="N144" s="112"/>
      <c r="O144" s="112"/>
      <c r="P144" s="112"/>
      <c r="Q144" s="112"/>
      <c r="R144" s="112"/>
      <c r="S144" s="112"/>
      <c r="T144" s="112"/>
      <c r="U144" s="112"/>
      <c r="V144" s="112"/>
      <c r="W144" s="112"/>
      <c r="X144" s="112"/>
      <c r="Y144" s="112"/>
      <c r="Z144" s="112"/>
      <c r="AA144" s="112"/>
      <c r="AB144" s="112"/>
      <c r="AC144" s="112"/>
      <c r="AD144" s="112"/>
      <c r="AE144" s="112"/>
      <c r="AF144" s="112"/>
      <c r="AG144" s="24"/>
      <c r="AH144" s="62"/>
      <c r="AI144" s="39"/>
      <c r="AJ144" s="39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112"/>
      <c r="C145" s="112"/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12"/>
      <c r="W145" s="112"/>
      <c r="X145" s="112"/>
      <c r="Y145" s="112"/>
      <c r="Z145" s="112"/>
      <c r="AA145" s="112"/>
      <c r="AB145" s="112"/>
      <c r="AC145" s="112"/>
      <c r="AD145" s="112"/>
      <c r="AE145" s="112"/>
      <c r="AF145" s="112"/>
      <c r="AG145" s="24"/>
      <c r="AH145" s="62"/>
      <c r="AI145" s="39"/>
      <c r="AJ145" s="39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112"/>
      <c r="C146" s="112"/>
      <c r="D146" s="112"/>
      <c r="E146" s="112"/>
      <c r="F146" s="112"/>
      <c r="G146" s="112"/>
      <c r="H146" s="112"/>
      <c r="I146" s="112"/>
      <c r="J146" s="112"/>
      <c r="K146" s="112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12"/>
      <c r="W146" s="112"/>
      <c r="X146" s="112"/>
      <c r="Y146" s="112"/>
      <c r="Z146" s="112"/>
      <c r="AA146" s="112"/>
      <c r="AB146" s="112"/>
      <c r="AC146" s="112"/>
      <c r="AD146" s="112"/>
      <c r="AE146" s="112"/>
      <c r="AF146" s="112"/>
      <c r="AG146" s="24"/>
      <c r="AH146" s="62"/>
      <c r="AI146" s="39"/>
      <c r="AJ146" s="39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112"/>
      <c r="C147" s="112"/>
      <c r="D147" s="112"/>
      <c r="E147" s="112"/>
      <c r="F147" s="112"/>
      <c r="G147" s="112"/>
      <c r="H147" s="112"/>
      <c r="I147" s="112"/>
      <c r="J147" s="112"/>
      <c r="K147" s="112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112"/>
      <c r="Y147" s="112"/>
      <c r="Z147" s="112"/>
      <c r="AA147" s="112"/>
      <c r="AB147" s="112"/>
      <c r="AC147" s="112"/>
      <c r="AD147" s="112"/>
      <c r="AE147" s="112"/>
      <c r="AF147" s="112"/>
      <c r="AG147" s="24"/>
      <c r="AH147" s="62"/>
      <c r="AI147" s="39"/>
      <c r="AJ147" s="39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112"/>
      <c r="C148" s="112"/>
      <c r="D148" s="112"/>
      <c r="E148" s="112"/>
      <c r="F148" s="112"/>
      <c r="G148" s="112"/>
      <c r="H148" s="112"/>
      <c r="I148" s="112"/>
      <c r="J148" s="112"/>
      <c r="K148" s="112"/>
      <c r="L148" s="112"/>
      <c r="M148" s="112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24"/>
      <c r="AH148" s="62"/>
      <c r="AI148" s="39"/>
      <c r="AJ148" s="39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112"/>
      <c r="C149" s="112"/>
      <c r="D149" s="112"/>
      <c r="E149" s="112"/>
      <c r="F149" s="112"/>
      <c r="G149" s="112"/>
      <c r="H149" s="112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112"/>
      <c r="Z149" s="112"/>
      <c r="AA149" s="112"/>
      <c r="AB149" s="112"/>
      <c r="AC149" s="112"/>
      <c r="AD149" s="112"/>
      <c r="AE149" s="112"/>
      <c r="AF149" s="112"/>
      <c r="AG149" s="24"/>
      <c r="AH149" s="62"/>
      <c r="AI149" s="39"/>
      <c r="AJ149" s="39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112"/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24"/>
      <c r="AH150" s="62"/>
      <c r="AI150" s="39"/>
      <c r="AJ150" s="39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2"/>
      <c r="W151" s="112"/>
      <c r="X151" s="112"/>
      <c r="Y151" s="112"/>
      <c r="Z151" s="112"/>
      <c r="AA151" s="112"/>
      <c r="AB151" s="112"/>
      <c r="AC151" s="112"/>
      <c r="AD151" s="112"/>
      <c r="AE151" s="112"/>
      <c r="AF151" s="112"/>
      <c r="AG151" s="24"/>
      <c r="AH151" s="62"/>
      <c r="AI151" s="39"/>
      <c r="AJ151" s="39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112"/>
      <c r="AD152" s="112"/>
      <c r="AE152" s="112"/>
      <c r="AF152" s="112"/>
      <c r="AG152" s="24"/>
      <c r="AH152" s="62"/>
      <c r="AI152" s="39"/>
      <c r="AJ152" s="39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112"/>
      <c r="C153" s="112"/>
      <c r="D153" s="112"/>
      <c r="E153" s="112"/>
      <c r="F153" s="112"/>
      <c r="G153" s="112"/>
      <c r="H153" s="112"/>
      <c r="I153" s="112"/>
      <c r="J153" s="112"/>
      <c r="K153" s="112"/>
      <c r="L153" s="112"/>
      <c r="M153" s="112"/>
      <c r="N153" s="112"/>
      <c r="O153" s="112"/>
      <c r="P153" s="112"/>
      <c r="Q153" s="112"/>
      <c r="R153" s="112"/>
      <c r="S153" s="112"/>
      <c r="T153" s="112"/>
      <c r="U153" s="112"/>
      <c r="V153" s="112"/>
      <c r="W153" s="112"/>
      <c r="X153" s="112"/>
      <c r="Y153" s="112"/>
      <c r="Z153" s="112"/>
      <c r="AA153" s="112"/>
      <c r="AB153" s="112"/>
      <c r="AC153" s="112"/>
      <c r="AD153" s="112"/>
      <c r="AE153" s="112"/>
      <c r="AF153" s="112"/>
      <c r="AG153" s="24"/>
      <c r="AH153" s="62"/>
      <c r="AI153" s="39"/>
      <c r="AJ153" s="39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112"/>
      <c r="C154" s="112"/>
      <c r="D154" s="112"/>
      <c r="E154" s="112"/>
      <c r="F154" s="112"/>
      <c r="G154" s="112"/>
      <c r="H154" s="112"/>
      <c r="I154" s="112"/>
      <c r="J154" s="112"/>
      <c r="K154" s="112"/>
      <c r="L154" s="112"/>
      <c r="M154" s="112"/>
      <c r="N154" s="112"/>
      <c r="O154" s="112"/>
      <c r="P154" s="112"/>
      <c r="Q154" s="112"/>
      <c r="R154" s="112"/>
      <c r="S154" s="112"/>
      <c r="T154" s="112"/>
      <c r="U154" s="112"/>
      <c r="V154" s="112"/>
      <c r="W154" s="112"/>
      <c r="X154" s="112"/>
      <c r="Y154" s="112"/>
      <c r="Z154" s="112"/>
      <c r="AA154" s="112"/>
      <c r="AB154" s="112"/>
      <c r="AC154" s="112"/>
      <c r="AD154" s="112"/>
      <c r="AE154" s="112"/>
      <c r="AF154" s="112"/>
      <c r="AG154" s="24"/>
      <c r="AH154" s="62"/>
      <c r="AI154" s="39"/>
      <c r="AJ154" s="39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112"/>
      <c r="C155" s="112"/>
      <c r="D155" s="112"/>
      <c r="E155" s="112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2"/>
      <c r="W155" s="112"/>
      <c r="X155" s="112"/>
      <c r="Y155" s="112"/>
      <c r="Z155" s="112"/>
      <c r="AA155" s="112"/>
      <c r="AB155" s="112"/>
      <c r="AC155" s="112"/>
      <c r="AD155" s="112"/>
      <c r="AE155" s="112"/>
      <c r="AF155" s="112"/>
      <c r="AG155" s="24"/>
      <c r="AH155" s="62"/>
      <c r="AI155" s="39"/>
      <c r="AJ155" s="39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24"/>
      <c r="AH156" s="62"/>
      <c r="AI156" s="39"/>
      <c r="AJ156" s="39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112"/>
      <c r="C157" s="112"/>
      <c r="D157" s="112"/>
      <c r="E157" s="112"/>
      <c r="F157" s="112"/>
      <c r="G157" s="112"/>
      <c r="H157" s="112"/>
      <c r="I157" s="112"/>
      <c r="J157" s="112"/>
      <c r="K157" s="112"/>
      <c r="L157" s="112"/>
      <c r="M157" s="112"/>
      <c r="N157" s="112"/>
      <c r="O157" s="112"/>
      <c r="P157" s="112"/>
      <c r="Q157" s="112"/>
      <c r="R157" s="112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112"/>
      <c r="AE157" s="112"/>
      <c r="AF157" s="112"/>
      <c r="AG157" s="24"/>
      <c r="AH157" s="62"/>
      <c r="AI157" s="39"/>
      <c r="AJ157" s="39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112"/>
      <c r="C158" s="112"/>
      <c r="D158" s="112"/>
      <c r="E158" s="112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2"/>
      <c r="W158" s="112"/>
      <c r="X158" s="112"/>
      <c r="Y158" s="112"/>
      <c r="Z158" s="112"/>
      <c r="AA158" s="112"/>
      <c r="AB158" s="112"/>
      <c r="AC158" s="112"/>
      <c r="AD158" s="112"/>
      <c r="AE158" s="112"/>
      <c r="AF158" s="112"/>
      <c r="AG158" s="24"/>
      <c r="AH158" s="62"/>
      <c r="AI158" s="39"/>
      <c r="AJ158" s="39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112"/>
      <c r="C159" s="112"/>
      <c r="D159" s="112"/>
      <c r="E159" s="112"/>
      <c r="F159" s="112"/>
      <c r="G159" s="112"/>
      <c r="H159" s="112"/>
      <c r="I159" s="112"/>
      <c r="J159" s="112"/>
      <c r="K159" s="112"/>
      <c r="L159" s="112"/>
      <c r="M159" s="112"/>
      <c r="N159" s="112"/>
      <c r="O159" s="112"/>
      <c r="P159" s="112"/>
      <c r="Q159" s="112"/>
      <c r="R159" s="112"/>
      <c r="S159" s="112"/>
      <c r="T159" s="112"/>
      <c r="U159" s="112"/>
      <c r="V159" s="112"/>
      <c r="W159" s="112"/>
      <c r="X159" s="112"/>
      <c r="Y159" s="112"/>
      <c r="Z159" s="112"/>
      <c r="AA159" s="112"/>
      <c r="AB159" s="112"/>
      <c r="AC159" s="112"/>
      <c r="AD159" s="112"/>
      <c r="AE159" s="112"/>
      <c r="AF159" s="112"/>
      <c r="AG159" s="24"/>
      <c r="AH159" s="62"/>
      <c r="AI159" s="39"/>
      <c r="AJ159" s="39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  <c r="R160" s="112"/>
      <c r="S160" s="112"/>
      <c r="T160" s="112"/>
      <c r="U160" s="112"/>
      <c r="V160" s="11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24"/>
      <c r="AH160" s="62"/>
      <c r="AI160" s="39"/>
      <c r="AJ160" s="39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2"/>
      <c r="W161" s="112"/>
      <c r="X161" s="112"/>
      <c r="Y161" s="112"/>
      <c r="Z161" s="112"/>
      <c r="AA161" s="112"/>
      <c r="AB161" s="112"/>
      <c r="AC161" s="112"/>
      <c r="AD161" s="112"/>
      <c r="AE161" s="112"/>
      <c r="AF161" s="112"/>
      <c r="AG161" s="24"/>
      <c r="AH161" s="62"/>
      <c r="AI161" s="39"/>
      <c r="AJ161" s="39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12"/>
      <c r="W162" s="112"/>
      <c r="X162" s="112"/>
      <c r="Y162" s="112"/>
      <c r="Z162" s="112"/>
      <c r="AA162" s="112"/>
      <c r="AB162" s="112"/>
      <c r="AC162" s="112"/>
      <c r="AD162" s="112"/>
      <c r="AE162" s="112"/>
      <c r="AF162" s="112"/>
      <c r="AG162" s="24"/>
      <c r="AH162" s="62"/>
      <c r="AI162" s="39"/>
      <c r="AJ162" s="39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112"/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24"/>
      <c r="AH163" s="62"/>
      <c r="AI163" s="39"/>
      <c r="AJ163" s="39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112"/>
      <c r="C164" s="112"/>
      <c r="D164" s="112"/>
      <c r="E164" s="112"/>
      <c r="F164" s="112"/>
      <c r="G164" s="112"/>
      <c r="H164" s="112"/>
      <c r="I164" s="112"/>
      <c r="J164" s="112"/>
      <c r="K164" s="112"/>
      <c r="L164" s="112"/>
      <c r="M164" s="112"/>
      <c r="N164" s="112"/>
      <c r="O164" s="112"/>
      <c r="P164" s="112"/>
      <c r="Q164" s="112"/>
      <c r="R164" s="112"/>
      <c r="S164" s="112"/>
      <c r="T164" s="112"/>
      <c r="U164" s="112"/>
      <c r="V164" s="11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24"/>
      <c r="AH164" s="62"/>
      <c r="AI164" s="39"/>
      <c r="AJ164" s="39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112"/>
      <c r="C165" s="112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2"/>
      <c r="O165" s="112"/>
      <c r="P165" s="112"/>
      <c r="Q165" s="112"/>
      <c r="R165" s="112"/>
      <c r="S165" s="112"/>
      <c r="T165" s="112"/>
      <c r="U165" s="112"/>
      <c r="V165" s="112"/>
      <c r="W165" s="112"/>
      <c r="X165" s="112"/>
      <c r="Y165" s="112"/>
      <c r="Z165" s="112"/>
      <c r="AA165" s="112"/>
      <c r="AB165" s="112"/>
      <c r="AC165" s="112"/>
      <c r="AD165" s="112"/>
      <c r="AE165" s="112"/>
      <c r="AF165" s="112"/>
      <c r="AG165" s="24"/>
      <c r="AH165" s="62"/>
      <c r="AI165" s="39"/>
      <c r="AJ165" s="39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112"/>
      <c r="C166" s="112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2"/>
      <c r="O166" s="112"/>
      <c r="P166" s="112"/>
      <c r="Q166" s="112"/>
      <c r="R166" s="112"/>
      <c r="S166" s="112"/>
      <c r="T166" s="112"/>
      <c r="U166" s="112"/>
      <c r="V166" s="112"/>
      <c r="W166" s="112"/>
      <c r="X166" s="112"/>
      <c r="Y166" s="112"/>
      <c r="Z166" s="112"/>
      <c r="AA166" s="112"/>
      <c r="AB166" s="112"/>
      <c r="AC166" s="112"/>
      <c r="AD166" s="112"/>
      <c r="AE166" s="112"/>
      <c r="AF166" s="112"/>
      <c r="AG166" s="24"/>
      <c r="AH166" s="62"/>
      <c r="AI166" s="39"/>
      <c r="AJ166" s="39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112"/>
      <c r="C167" s="112"/>
      <c r="D167" s="112"/>
      <c r="E167" s="112"/>
      <c r="F167" s="112"/>
      <c r="G167" s="112"/>
      <c r="H167" s="112"/>
      <c r="I167" s="112"/>
      <c r="J167" s="112"/>
      <c r="K167" s="112"/>
      <c r="L167" s="112"/>
      <c r="M167" s="112"/>
      <c r="N167" s="112"/>
      <c r="O167" s="112"/>
      <c r="P167" s="112"/>
      <c r="Q167" s="112"/>
      <c r="R167" s="112"/>
      <c r="S167" s="112"/>
      <c r="T167" s="112"/>
      <c r="U167" s="112"/>
      <c r="V167" s="112"/>
      <c r="W167" s="112"/>
      <c r="X167" s="112"/>
      <c r="Y167" s="112"/>
      <c r="Z167" s="112"/>
      <c r="AA167" s="112"/>
      <c r="AB167" s="112"/>
      <c r="AC167" s="112"/>
      <c r="AD167" s="112"/>
      <c r="AE167" s="112"/>
      <c r="AF167" s="112"/>
      <c r="AG167" s="24"/>
      <c r="AH167" s="62"/>
      <c r="AI167" s="39"/>
      <c r="AJ167" s="39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112"/>
      <c r="C168" s="112"/>
      <c r="D168" s="112"/>
      <c r="E168" s="112"/>
      <c r="F168" s="112"/>
      <c r="G168" s="112"/>
      <c r="H168" s="112"/>
      <c r="I168" s="112"/>
      <c r="J168" s="112"/>
      <c r="K168" s="112"/>
      <c r="L168" s="112"/>
      <c r="M168" s="112"/>
      <c r="N168" s="112"/>
      <c r="O168" s="112"/>
      <c r="P168" s="112"/>
      <c r="Q168" s="112"/>
      <c r="R168" s="112"/>
      <c r="S168" s="112"/>
      <c r="T168" s="112"/>
      <c r="U168" s="112"/>
      <c r="V168" s="11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24"/>
      <c r="AH168" s="62"/>
      <c r="AI168" s="39"/>
      <c r="AJ168" s="39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112"/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24"/>
      <c r="AH169" s="62"/>
      <c r="AI169" s="39"/>
      <c r="AJ169" s="39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2"/>
      <c r="AC170" s="112"/>
      <c r="AD170" s="112"/>
      <c r="AE170" s="112"/>
      <c r="AF170" s="112"/>
      <c r="AG170" s="24"/>
      <c r="AH170" s="62"/>
      <c r="AI170" s="39"/>
      <c r="AJ170" s="39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112"/>
      <c r="C171" s="112"/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2"/>
      <c r="S171" s="112"/>
      <c r="T171" s="112"/>
      <c r="U171" s="112"/>
      <c r="V171" s="112"/>
      <c r="W171" s="112"/>
      <c r="X171" s="112"/>
      <c r="Y171" s="112"/>
      <c r="Z171" s="112"/>
      <c r="AA171" s="112"/>
      <c r="AB171" s="112"/>
      <c r="AC171" s="112"/>
      <c r="AD171" s="112"/>
      <c r="AE171" s="112"/>
      <c r="AF171" s="112"/>
      <c r="AG171" s="24"/>
      <c r="AH171" s="62"/>
      <c r="AI171" s="39"/>
      <c r="AJ171" s="39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112"/>
      <c r="C172" s="112"/>
      <c r="D172" s="11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112"/>
      <c r="X172" s="112"/>
      <c r="Y172" s="112"/>
      <c r="Z172" s="112"/>
      <c r="AA172" s="112"/>
      <c r="AB172" s="112"/>
      <c r="AC172" s="112"/>
      <c r="AD172" s="112"/>
      <c r="AE172" s="112"/>
      <c r="AF172" s="112"/>
      <c r="AG172" s="24"/>
      <c r="AH172" s="62"/>
      <c r="AI172" s="39"/>
      <c r="AJ172" s="39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2"/>
      <c r="Z173" s="112"/>
      <c r="AA173" s="112"/>
      <c r="AB173" s="112"/>
      <c r="AC173" s="112"/>
      <c r="AD173" s="112"/>
      <c r="AE173" s="112"/>
      <c r="AF173" s="112"/>
      <c r="AG173" s="24"/>
      <c r="AH173" s="62"/>
      <c r="AI173" s="39"/>
      <c r="AJ173" s="39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112"/>
      <c r="O174" s="112"/>
      <c r="P174" s="112"/>
      <c r="Q174" s="112"/>
      <c r="R174" s="112"/>
      <c r="S174" s="112"/>
      <c r="T174" s="112"/>
      <c r="U174" s="112"/>
      <c r="V174" s="11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24"/>
      <c r="AH174" s="62"/>
      <c r="AI174" s="39"/>
      <c r="AJ174" s="39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/>
      <c r="Y175" s="112"/>
      <c r="Z175" s="112"/>
      <c r="AA175" s="112"/>
      <c r="AB175" s="112"/>
      <c r="AC175" s="112"/>
      <c r="AD175" s="112"/>
      <c r="AE175" s="112"/>
      <c r="AF175" s="112"/>
      <c r="AG175" s="24"/>
      <c r="AH175" s="62"/>
      <c r="AI175" s="39"/>
      <c r="AJ175" s="39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112"/>
      <c r="C176" s="112"/>
      <c r="D176" s="112"/>
      <c r="E176" s="112"/>
      <c r="F176" s="112"/>
      <c r="G176" s="112"/>
      <c r="H176" s="112"/>
      <c r="I176" s="112"/>
      <c r="J176" s="112"/>
      <c r="K176" s="112"/>
      <c r="L176" s="112"/>
      <c r="M176" s="112"/>
      <c r="N176" s="112"/>
      <c r="O176" s="112"/>
      <c r="P176" s="112"/>
      <c r="Q176" s="112"/>
      <c r="R176" s="112"/>
      <c r="S176" s="112"/>
      <c r="T176" s="112"/>
      <c r="U176" s="112"/>
      <c r="V176" s="112"/>
      <c r="W176" s="112"/>
      <c r="X176" s="112"/>
      <c r="Y176" s="112"/>
      <c r="Z176" s="112"/>
      <c r="AA176" s="112"/>
      <c r="AB176" s="112"/>
      <c r="AC176" s="112"/>
      <c r="AD176" s="112"/>
      <c r="AE176" s="112"/>
      <c r="AF176" s="112"/>
      <c r="AG176" s="24"/>
      <c r="AH176" s="62"/>
      <c r="AI176" s="39"/>
      <c r="AJ176" s="39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112"/>
      <c r="C177" s="112"/>
      <c r="D177" s="112"/>
      <c r="E177" s="112"/>
      <c r="F177" s="112"/>
      <c r="G177" s="112"/>
      <c r="H177" s="112"/>
      <c r="I177" s="112"/>
      <c r="J177" s="112"/>
      <c r="K177" s="112"/>
      <c r="L177" s="112"/>
      <c r="M177" s="112"/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12"/>
      <c r="Z177" s="112"/>
      <c r="AA177" s="112"/>
      <c r="AB177" s="112"/>
      <c r="AC177" s="112"/>
      <c r="AD177" s="112"/>
      <c r="AE177" s="112"/>
      <c r="AF177" s="112"/>
      <c r="AG177" s="24"/>
      <c r="AH177" s="62"/>
      <c r="AI177" s="39"/>
      <c r="AJ177" s="39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112"/>
      <c r="C178" s="112"/>
      <c r="D178" s="112"/>
      <c r="E178" s="112"/>
      <c r="F178" s="112"/>
      <c r="G178" s="112"/>
      <c r="H178" s="112"/>
      <c r="I178" s="112"/>
      <c r="J178" s="112"/>
      <c r="K178" s="112"/>
      <c r="L178" s="112"/>
      <c r="M178" s="112"/>
      <c r="N178" s="112"/>
      <c r="O178" s="112"/>
      <c r="P178" s="112"/>
      <c r="Q178" s="112"/>
      <c r="R178" s="112"/>
      <c r="S178" s="112"/>
      <c r="T178" s="112"/>
      <c r="U178" s="112"/>
      <c r="V178" s="112"/>
      <c r="W178" s="112"/>
      <c r="X178" s="112"/>
      <c r="Y178" s="112"/>
      <c r="Z178" s="112"/>
      <c r="AA178" s="112"/>
      <c r="AB178" s="112"/>
      <c r="AC178" s="112"/>
      <c r="AD178" s="112"/>
      <c r="AE178" s="112"/>
      <c r="AF178" s="112"/>
      <c r="AG178" s="24"/>
      <c r="AH178" s="62"/>
      <c r="AI178" s="39"/>
      <c r="AJ178" s="39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112"/>
      <c r="C179" s="112"/>
      <c r="D179" s="11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112"/>
      <c r="X179" s="112"/>
      <c r="Y179" s="112"/>
      <c r="Z179" s="112"/>
      <c r="AA179" s="112"/>
      <c r="AB179" s="112"/>
      <c r="AC179" s="112"/>
      <c r="AD179" s="112"/>
      <c r="AE179" s="112"/>
      <c r="AF179" s="112"/>
      <c r="AG179" s="24"/>
      <c r="AH179" s="62"/>
      <c r="AI179" s="39"/>
      <c r="AJ179" s="39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112"/>
      <c r="C180" s="112"/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12"/>
      <c r="W180" s="112"/>
      <c r="X180" s="112"/>
      <c r="Y180" s="112"/>
      <c r="Z180" s="112"/>
      <c r="AA180" s="112"/>
      <c r="AB180" s="112"/>
      <c r="AC180" s="112"/>
      <c r="AD180" s="112"/>
      <c r="AE180" s="112"/>
      <c r="AF180" s="112"/>
      <c r="AG180" s="24"/>
      <c r="AH180" s="62"/>
      <c r="AI180" s="39"/>
      <c r="AJ180" s="39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112"/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24"/>
      <c r="AH181" s="62"/>
      <c r="AI181" s="39"/>
      <c r="AJ181" s="39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112"/>
      <c r="C182" s="112"/>
      <c r="D182" s="112"/>
      <c r="E182" s="112"/>
      <c r="F182" s="112"/>
      <c r="G182" s="112"/>
      <c r="H182" s="112"/>
      <c r="I182" s="112"/>
      <c r="J182" s="112"/>
      <c r="K182" s="112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12"/>
      <c r="W182" s="112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24"/>
      <c r="AH182" s="62"/>
      <c r="AI182" s="39"/>
      <c r="AJ182" s="39"/>
    </row>
    <row r="183" spans="2:43" ht="15" customHeight="1" x14ac:dyDescent="0.25"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12"/>
      <c r="Y183" s="112"/>
      <c r="Z183" s="112"/>
      <c r="AA183" s="112"/>
      <c r="AB183" s="112"/>
      <c r="AC183" s="112"/>
      <c r="AD183" s="112"/>
      <c r="AE183" s="112"/>
      <c r="AF183" s="112"/>
      <c r="AG183" s="24"/>
      <c r="AH183" s="62"/>
      <c r="AI183" s="39"/>
      <c r="AJ183" s="39"/>
    </row>
    <row r="184" spans="2:43" ht="15" customHeight="1" x14ac:dyDescent="0.25">
      <c r="B184" s="112"/>
      <c r="C184" s="112"/>
      <c r="D184" s="112"/>
      <c r="E184" s="112"/>
      <c r="F184" s="112"/>
      <c r="G184" s="112"/>
      <c r="H184" s="112"/>
      <c r="I184" s="112"/>
      <c r="J184" s="112"/>
      <c r="K184" s="112"/>
      <c r="L184" s="112"/>
      <c r="M184" s="112"/>
      <c r="N184" s="112"/>
      <c r="O184" s="112"/>
      <c r="P184" s="112"/>
      <c r="Q184" s="112"/>
      <c r="R184" s="112"/>
      <c r="S184" s="112"/>
      <c r="T184" s="112"/>
      <c r="U184" s="112"/>
      <c r="V184" s="112"/>
      <c r="W184" s="112"/>
      <c r="X184" s="112"/>
      <c r="Y184" s="112"/>
      <c r="Z184" s="112"/>
      <c r="AA184" s="112"/>
      <c r="AB184" s="112"/>
      <c r="AC184" s="112"/>
      <c r="AD184" s="112"/>
      <c r="AE184" s="112"/>
      <c r="AF184" s="112"/>
      <c r="AG184" s="24"/>
      <c r="AH184" s="62"/>
      <c r="AI184" s="39"/>
      <c r="AJ184" s="39"/>
    </row>
    <row r="185" spans="2:43" ht="15" customHeight="1" x14ac:dyDescent="0.25">
      <c r="B185" s="112"/>
      <c r="C185" s="112"/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12"/>
      <c r="W185" s="112"/>
      <c r="X185" s="112"/>
      <c r="Y185" s="112"/>
      <c r="Z185" s="112"/>
      <c r="AA185" s="112"/>
      <c r="AB185" s="112"/>
      <c r="AC185" s="112"/>
      <c r="AD185" s="112"/>
      <c r="AE185" s="112"/>
      <c r="AF185" s="112"/>
      <c r="AG185" s="24"/>
      <c r="AH185" s="62"/>
      <c r="AI185" s="39"/>
      <c r="AJ185" s="39"/>
    </row>
    <row r="186" spans="2:43" ht="15" customHeight="1" x14ac:dyDescent="0.25"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12"/>
      <c r="U186" s="112"/>
      <c r="V186" s="11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24"/>
      <c r="AH186" s="62"/>
      <c r="AI186" s="39"/>
      <c r="AJ186" s="39"/>
    </row>
    <row r="187" spans="2:43" ht="15" customHeight="1" x14ac:dyDescent="0.25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24"/>
      <c r="AH187" s="62"/>
      <c r="AI187" s="39"/>
      <c r="AJ187" s="39"/>
    </row>
    <row r="188" spans="2:43" ht="15" customHeight="1" x14ac:dyDescent="0.25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24"/>
      <c r="AH188" s="62"/>
      <c r="AI188" s="39"/>
      <c r="AJ188" s="39"/>
    </row>
    <row r="189" spans="2:43" ht="15" customHeight="1" x14ac:dyDescent="0.25">
      <c r="AA189" s="112"/>
      <c r="AB189" s="112"/>
      <c r="AC189" s="112"/>
      <c r="AD189" s="112"/>
      <c r="AE189" s="112"/>
      <c r="AF189" s="112"/>
    </row>
    <row r="190" spans="2:43" ht="15" customHeight="1" x14ac:dyDescent="0.25">
      <c r="AA190" s="112"/>
      <c r="AB190" s="112"/>
      <c r="AC190" s="112"/>
      <c r="AD190" s="112"/>
      <c r="AE190" s="112"/>
      <c r="AF190" s="112"/>
    </row>
    <row r="191" spans="2:43" ht="15" customHeight="1" x14ac:dyDescent="0.25">
      <c r="AA191" s="112"/>
      <c r="AB191" s="112"/>
      <c r="AC191" s="112"/>
      <c r="AD191" s="112"/>
      <c r="AE191" s="112"/>
      <c r="AF191" s="112"/>
    </row>
    <row r="192" spans="2:43" ht="15" customHeight="1" x14ac:dyDescent="0.25">
      <c r="AA192" s="112"/>
      <c r="AB192" s="112"/>
      <c r="AC192" s="112"/>
      <c r="AD192" s="112"/>
      <c r="AE192" s="112"/>
      <c r="AF192" s="112"/>
    </row>
    <row r="193" spans="27:39" ht="15" customHeight="1" x14ac:dyDescent="0.25"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</row>
    <row r="194" spans="27:39" ht="15" customHeight="1" x14ac:dyDescent="0.25"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</row>
    <row r="195" spans="27:39" ht="15" customHeight="1" x14ac:dyDescent="0.25"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</row>
    <row r="196" spans="27:39" ht="15" customHeight="1" x14ac:dyDescent="0.25"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</row>
    <row r="197" spans="27:39" ht="15" customHeight="1" x14ac:dyDescent="0.25"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</row>
    <row r="198" spans="27:39" ht="15" customHeight="1" x14ac:dyDescent="0.25"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</row>
    <row r="199" spans="27:39" ht="15" customHeight="1" x14ac:dyDescent="0.25"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</row>
    <row r="200" spans="27:39" ht="15" customHeight="1" x14ac:dyDescent="0.25"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</row>
    <row r="201" spans="27:39" ht="15" customHeight="1" x14ac:dyDescent="0.25"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</row>
    <row r="202" spans="27:39" ht="15" customHeight="1" x14ac:dyDescent="0.25"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</row>
    <row r="203" spans="27:39" ht="15" customHeight="1" x14ac:dyDescent="0.25"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</row>
    <row r="204" spans="27:39" ht="15" customHeight="1" x14ac:dyDescent="0.25"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</row>
    <row r="205" spans="27:39" ht="15" customHeight="1" x14ac:dyDescent="0.25"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</row>
    <row r="206" spans="27:39" ht="15" customHeight="1" x14ac:dyDescent="0.25"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</row>
    <row r="207" spans="27:39" ht="15" customHeight="1" x14ac:dyDescent="0.25">
      <c r="AA207" s="112"/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</row>
    <row r="208" spans="27:39" ht="15" customHeight="1" x14ac:dyDescent="0.25">
      <c r="AA208" s="112"/>
      <c r="AB208" s="112"/>
      <c r="AC208" s="112"/>
      <c r="AD208" s="112"/>
      <c r="AE208" s="112"/>
      <c r="AF208" s="112"/>
      <c r="AG208" s="112"/>
      <c r="AH208" s="112"/>
      <c r="AI208" s="112"/>
      <c r="AJ208" s="112"/>
      <c r="AK208" s="112"/>
      <c r="AL208" s="112"/>
      <c r="AM208" s="112"/>
    </row>
    <row r="209" spans="2:43" ht="15" customHeight="1" x14ac:dyDescent="0.2"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12"/>
      <c r="AG209" s="112"/>
      <c r="AH209" s="112"/>
      <c r="AI209" s="112"/>
      <c r="AJ209" s="112"/>
      <c r="AK209" s="112"/>
      <c r="AL209" s="112"/>
      <c r="AM209" s="112"/>
      <c r="AN209" s="112"/>
      <c r="AO209" s="112"/>
      <c r="AP209" s="112"/>
      <c r="AQ209" s="112"/>
    </row>
    <row r="210" spans="2:43" ht="15" customHeight="1" x14ac:dyDescent="0.2"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112"/>
      <c r="O210" s="112"/>
      <c r="P210" s="112"/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12"/>
      <c r="AG210" s="112"/>
      <c r="AH210" s="112"/>
      <c r="AI210" s="112"/>
      <c r="AJ210" s="112"/>
      <c r="AK210" s="112"/>
      <c r="AL210" s="112"/>
      <c r="AM210" s="112"/>
      <c r="AN210" s="112"/>
      <c r="AO210" s="112"/>
      <c r="AP210" s="112"/>
      <c r="AQ210" s="112"/>
    </row>
    <row r="211" spans="2:43" ht="15" customHeight="1" x14ac:dyDescent="0.2"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12"/>
      <c r="W211" s="112"/>
      <c r="X211" s="112"/>
      <c r="Y211" s="112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12"/>
      <c r="AK211" s="112"/>
      <c r="AL211" s="112"/>
      <c r="AM211" s="112"/>
      <c r="AN211" s="112"/>
      <c r="AO211" s="112"/>
      <c r="AP211" s="112"/>
      <c r="AQ211" s="112"/>
    </row>
    <row r="212" spans="2:43" ht="15" customHeight="1" x14ac:dyDescent="0.2"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12"/>
      <c r="W212" s="112"/>
      <c r="X212" s="112"/>
      <c r="Y212" s="112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12"/>
      <c r="AK212" s="112"/>
      <c r="AL212" s="112"/>
      <c r="AM212" s="112"/>
      <c r="AN212" s="112"/>
      <c r="AO212" s="112"/>
      <c r="AP212" s="112"/>
      <c r="AQ212" s="112"/>
    </row>
    <row r="213" spans="2:43" ht="15" customHeight="1" x14ac:dyDescent="0.2"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12"/>
      <c r="W213" s="112"/>
      <c r="X213" s="112"/>
      <c r="Y213" s="112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12"/>
      <c r="AK213" s="112"/>
      <c r="AL213" s="112"/>
      <c r="AM213" s="112"/>
      <c r="AN213" s="112"/>
      <c r="AO213" s="112"/>
      <c r="AP213" s="112"/>
      <c r="AQ213" s="112"/>
    </row>
    <row r="214" spans="2:43" ht="15" customHeight="1" x14ac:dyDescent="0.2"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12"/>
      <c r="AK214" s="112"/>
      <c r="AL214" s="112"/>
      <c r="AM214" s="112"/>
      <c r="AN214" s="112"/>
      <c r="AO214" s="112"/>
      <c r="AP214" s="112"/>
      <c r="AQ214" s="112"/>
    </row>
    <row r="215" spans="2:43" ht="15" customHeight="1" x14ac:dyDescent="0.2"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2"/>
      <c r="AP215" s="112"/>
      <c r="AQ215" s="112"/>
    </row>
    <row r="216" spans="2:43" ht="15" customHeight="1" x14ac:dyDescent="0.2"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12"/>
      <c r="AK216" s="112"/>
      <c r="AL216" s="112"/>
      <c r="AM216" s="112"/>
      <c r="AN216" s="112"/>
      <c r="AO216" s="112"/>
      <c r="AP216" s="112"/>
      <c r="AQ216" s="112"/>
    </row>
    <row r="217" spans="2:43" ht="15" customHeight="1" x14ac:dyDescent="0.2"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12"/>
      <c r="W217" s="112"/>
      <c r="X217" s="112"/>
      <c r="Y217" s="112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12"/>
      <c r="AK217" s="112"/>
      <c r="AL217" s="112"/>
      <c r="AM217" s="112"/>
      <c r="AN217" s="112"/>
      <c r="AO217" s="112"/>
      <c r="AP217" s="112"/>
      <c r="AQ217" s="112"/>
    </row>
    <row r="218" spans="2:43" ht="15" customHeight="1" x14ac:dyDescent="0.2"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12"/>
      <c r="AG218" s="112"/>
      <c r="AH218" s="112"/>
      <c r="AI218" s="112"/>
      <c r="AJ218" s="112"/>
      <c r="AK218" s="112"/>
      <c r="AL218" s="112"/>
      <c r="AM218" s="112"/>
      <c r="AN218" s="112"/>
      <c r="AO218" s="112"/>
      <c r="AP218" s="112"/>
      <c r="AQ218" s="112"/>
    </row>
    <row r="219" spans="2:43" ht="15" customHeight="1" x14ac:dyDescent="0.2"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12"/>
      <c r="AK219" s="112"/>
      <c r="AL219" s="112"/>
      <c r="AM219" s="112"/>
      <c r="AN219" s="112"/>
      <c r="AO219" s="112"/>
      <c r="AP219" s="112"/>
      <c r="AQ219" s="112"/>
    </row>
    <row r="220" spans="2:43" ht="15" customHeight="1" x14ac:dyDescent="0.2"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855468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120</v>
      </c>
      <c r="F1" s="6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5"/>
      <c r="AB1" s="165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66" t="s">
        <v>157</v>
      </c>
      <c r="C2" s="75"/>
      <c r="D2" s="167"/>
      <c r="E2" s="13" t="s">
        <v>12</v>
      </c>
      <c r="F2" s="14"/>
      <c r="G2" s="14"/>
      <c r="H2" s="14"/>
      <c r="I2" s="20"/>
      <c r="J2" s="15"/>
      <c r="K2" s="113"/>
      <c r="L2" s="22" t="s">
        <v>158</v>
      </c>
      <c r="M2" s="14"/>
      <c r="N2" s="14"/>
      <c r="O2" s="21"/>
      <c r="P2" s="19"/>
      <c r="Q2" s="22" t="s">
        <v>159</v>
      </c>
      <c r="R2" s="14"/>
      <c r="S2" s="14"/>
      <c r="T2" s="14"/>
      <c r="U2" s="20"/>
      <c r="V2" s="21"/>
      <c r="W2" s="19"/>
      <c r="X2" s="168" t="s">
        <v>160</v>
      </c>
      <c r="Y2" s="169"/>
      <c r="Z2" s="170"/>
      <c r="AA2" s="13" t="s">
        <v>12</v>
      </c>
      <c r="AB2" s="14"/>
      <c r="AC2" s="14"/>
      <c r="AD2" s="14"/>
      <c r="AE2" s="20"/>
      <c r="AF2" s="15"/>
      <c r="AG2" s="113"/>
      <c r="AH2" s="22" t="s">
        <v>161</v>
      </c>
      <c r="AI2" s="14"/>
      <c r="AJ2" s="14"/>
      <c r="AK2" s="21"/>
      <c r="AL2" s="19"/>
      <c r="AM2" s="22" t="s">
        <v>159</v>
      </c>
      <c r="AN2" s="14"/>
      <c r="AO2" s="14"/>
      <c r="AP2" s="14"/>
      <c r="AQ2" s="20"/>
      <c r="AR2" s="21"/>
      <c r="AS2" s="17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1"/>
      <c r="L3" s="18" t="s">
        <v>5</v>
      </c>
      <c r="M3" s="18" t="s">
        <v>6</v>
      </c>
      <c r="N3" s="18" t="s">
        <v>92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1"/>
      <c r="AH3" s="18" t="s">
        <v>5</v>
      </c>
      <c r="AI3" s="18" t="s">
        <v>6</v>
      </c>
      <c r="AJ3" s="18" t="s">
        <v>92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29"/>
      <c r="D4" s="26"/>
      <c r="E4" s="25"/>
      <c r="F4" s="25"/>
      <c r="G4" s="25"/>
      <c r="H4" s="27"/>
      <c r="I4" s="25"/>
      <c r="J4" s="28"/>
      <c r="K4" s="35"/>
      <c r="L4" s="99"/>
      <c r="M4" s="18"/>
      <c r="N4" s="18"/>
      <c r="O4" s="18"/>
      <c r="P4" s="24"/>
      <c r="Q4" s="25"/>
      <c r="R4" s="25"/>
      <c r="S4" s="27"/>
      <c r="T4" s="25"/>
      <c r="U4" s="25"/>
      <c r="V4" s="172"/>
      <c r="W4" s="35"/>
      <c r="X4" s="25">
        <v>1972</v>
      </c>
      <c r="Y4" s="25" t="s">
        <v>39</v>
      </c>
      <c r="Z4" s="26" t="s">
        <v>35</v>
      </c>
      <c r="AA4" s="25"/>
      <c r="AB4" s="25"/>
      <c r="AC4" s="25"/>
      <c r="AD4" s="27"/>
      <c r="AE4" s="25"/>
      <c r="AF4" s="28"/>
      <c r="AG4" s="35"/>
      <c r="AH4" s="99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29"/>
      <c r="D5" s="26"/>
      <c r="E5" s="25"/>
      <c r="F5" s="25"/>
      <c r="G5" s="25"/>
      <c r="H5" s="27"/>
      <c r="I5" s="25"/>
      <c r="J5" s="28"/>
      <c r="K5" s="35"/>
      <c r="L5" s="99"/>
      <c r="M5" s="18"/>
      <c r="N5" s="18"/>
      <c r="O5" s="18"/>
      <c r="P5" s="24"/>
      <c r="Q5" s="25"/>
      <c r="R5" s="25"/>
      <c r="S5" s="27"/>
      <c r="T5" s="25"/>
      <c r="U5" s="25"/>
      <c r="V5" s="27"/>
      <c r="W5" s="35"/>
      <c r="X5" s="25">
        <v>1973</v>
      </c>
      <c r="Y5" s="25" t="s">
        <v>39</v>
      </c>
      <c r="Z5" s="26" t="s">
        <v>35</v>
      </c>
      <c r="AA5" s="25"/>
      <c r="AB5" s="25"/>
      <c r="AC5" s="25"/>
      <c r="AD5" s="27"/>
      <c r="AE5" s="25"/>
      <c r="AF5" s="28"/>
      <c r="AG5" s="35"/>
      <c r="AH5" s="99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29"/>
      <c r="D6" s="26"/>
      <c r="E6" s="25"/>
      <c r="F6" s="25"/>
      <c r="G6" s="25"/>
      <c r="H6" s="27"/>
      <c r="I6" s="25"/>
      <c r="J6" s="28"/>
      <c r="K6" s="35"/>
      <c r="L6" s="99"/>
      <c r="M6" s="18"/>
      <c r="N6" s="18"/>
      <c r="O6" s="18"/>
      <c r="Q6" s="25"/>
      <c r="R6" s="25"/>
      <c r="S6" s="27"/>
      <c r="T6" s="25"/>
      <c r="U6" s="25"/>
      <c r="V6" s="27"/>
      <c r="W6" s="35"/>
      <c r="X6" s="25">
        <v>1974</v>
      </c>
      <c r="Y6" s="25" t="s">
        <v>38</v>
      </c>
      <c r="Z6" s="26" t="s">
        <v>93</v>
      </c>
      <c r="AA6" s="25"/>
      <c r="AB6" s="25"/>
      <c r="AC6" s="25"/>
      <c r="AD6" s="27"/>
      <c r="AE6" s="25"/>
      <c r="AF6" s="28"/>
      <c r="AG6" s="35"/>
      <c r="AH6" s="99"/>
      <c r="AI6" s="18"/>
      <c r="AJ6" s="18"/>
      <c r="AK6" s="18"/>
      <c r="AM6" s="25"/>
      <c r="AN6" s="25"/>
      <c r="AO6" s="27"/>
      <c r="AP6" s="25"/>
      <c r="AQ6" s="25"/>
      <c r="AR6" s="27"/>
      <c r="AS6" s="3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29"/>
      <c r="D7" s="26"/>
      <c r="E7" s="25"/>
      <c r="F7" s="25"/>
      <c r="G7" s="25"/>
      <c r="H7" s="27"/>
      <c r="I7" s="25"/>
      <c r="J7" s="28"/>
      <c r="K7" s="35"/>
      <c r="L7" s="99"/>
      <c r="M7" s="18"/>
      <c r="N7" s="18"/>
      <c r="O7" s="18"/>
      <c r="Q7" s="25"/>
      <c r="R7" s="25"/>
      <c r="S7" s="27"/>
      <c r="T7" s="25"/>
      <c r="U7" s="25"/>
      <c r="V7" s="27"/>
      <c r="W7" s="35"/>
      <c r="X7" s="25">
        <v>1975</v>
      </c>
      <c r="Y7" s="25" t="s">
        <v>38</v>
      </c>
      <c r="Z7" s="26" t="s">
        <v>93</v>
      </c>
      <c r="AA7" s="25">
        <v>18</v>
      </c>
      <c r="AB7" s="25"/>
      <c r="AC7" s="25"/>
      <c r="AD7" s="27">
        <v>26</v>
      </c>
      <c r="AE7" s="25"/>
      <c r="AF7" s="28"/>
      <c r="AG7" s="35"/>
      <c r="AH7" s="99"/>
      <c r="AI7" s="18" t="s">
        <v>34</v>
      </c>
      <c r="AJ7" s="18"/>
      <c r="AK7" s="18"/>
      <c r="AM7" s="25"/>
      <c r="AN7" s="25"/>
      <c r="AO7" s="27"/>
      <c r="AP7" s="25"/>
      <c r="AQ7" s="25"/>
      <c r="AR7" s="27"/>
      <c r="AS7" s="3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29"/>
      <c r="D8" s="26"/>
      <c r="E8" s="25"/>
      <c r="F8" s="25"/>
      <c r="G8" s="25"/>
      <c r="H8" s="27"/>
      <c r="I8" s="25"/>
      <c r="J8" s="28"/>
      <c r="K8" s="35"/>
      <c r="L8" s="99"/>
      <c r="M8" s="18"/>
      <c r="N8" s="18"/>
      <c r="O8" s="18"/>
      <c r="Q8" s="25"/>
      <c r="R8" s="25"/>
      <c r="S8" s="27"/>
      <c r="T8" s="25"/>
      <c r="U8" s="25"/>
      <c r="V8" s="27"/>
      <c r="W8" s="35"/>
      <c r="X8" s="25">
        <v>1976</v>
      </c>
      <c r="Y8" s="25" t="s">
        <v>94</v>
      </c>
      <c r="Z8" s="26" t="s">
        <v>35</v>
      </c>
      <c r="AA8" s="25"/>
      <c r="AB8" s="25"/>
      <c r="AC8" s="25"/>
      <c r="AD8" s="27"/>
      <c r="AE8" s="25"/>
      <c r="AF8" s="28"/>
      <c r="AG8" s="35"/>
      <c r="AH8" s="99"/>
      <c r="AI8" s="18"/>
      <c r="AJ8" s="18"/>
      <c r="AK8" s="18"/>
      <c r="AM8" s="25"/>
      <c r="AN8" s="25"/>
      <c r="AO8" s="27"/>
      <c r="AP8" s="25"/>
      <c r="AQ8" s="25"/>
      <c r="AR8" s="27"/>
      <c r="AS8" s="3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29"/>
      <c r="D9" s="26"/>
      <c r="E9" s="25"/>
      <c r="F9" s="25"/>
      <c r="G9" s="25"/>
      <c r="H9" s="27"/>
      <c r="I9" s="25"/>
      <c r="J9" s="28"/>
      <c r="K9" s="35"/>
      <c r="L9" s="99"/>
      <c r="M9" s="18"/>
      <c r="N9" s="18"/>
      <c r="O9" s="18"/>
      <c r="Q9" s="2"/>
      <c r="R9" s="25"/>
      <c r="S9" s="27"/>
      <c r="T9" s="25"/>
      <c r="U9" s="25"/>
      <c r="V9" s="27"/>
      <c r="W9" s="35"/>
      <c r="X9" s="25"/>
      <c r="Y9" s="25"/>
      <c r="Z9" s="36"/>
      <c r="AA9" s="25"/>
      <c r="AB9" s="25"/>
      <c r="AC9" s="25"/>
      <c r="AD9" s="27"/>
      <c r="AE9" s="25"/>
      <c r="AF9" s="28"/>
      <c r="AG9" s="35"/>
      <c r="AH9" s="99"/>
      <c r="AI9" s="18"/>
      <c r="AJ9" s="18"/>
      <c r="AK9" s="18"/>
      <c r="AM9" s="2"/>
      <c r="AN9" s="25"/>
      <c r="AO9" s="27"/>
      <c r="AP9" s="25"/>
      <c r="AQ9" s="25"/>
      <c r="AR9" s="27"/>
      <c r="AS9" s="3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29"/>
      <c r="D10" s="26"/>
      <c r="E10" s="25"/>
      <c r="F10" s="25"/>
      <c r="G10" s="25"/>
      <c r="H10" s="27"/>
      <c r="I10" s="25"/>
      <c r="J10" s="28"/>
      <c r="K10" s="35"/>
      <c r="L10" s="99"/>
      <c r="M10" s="18"/>
      <c r="N10" s="18"/>
      <c r="O10" s="18"/>
      <c r="Q10" s="2"/>
      <c r="R10" s="25"/>
      <c r="S10" s="27"/>
      <c r="T10" s="25"/>
      <c r="U10" s="25"/>
      <c r="V10" s="27"/>
      <c r="W10" s="35"/>
      <c r="X10" s="25">
        <v>1983</v>
      </c>
      <c r="Y10" s="25" t="s">
        <v>36</v>
      </c>
      <c r="Z10" s="2" t="s">
        <v>54</v>
      </c>
      <c r="AA10" s="25">
        <v>18</v>
      </c>
      <c r="AB10" s="25">
        <v>2</v>
      </c>
      <c r="AC10" s="25">
        <v>14</v>
      </c>
      <c r="AD10" s="25">
        <v>36</v>
      </c>
      <c r="AE10" s="25"/>
      <c r="AF10" s="48"/>
      <c r="AG10" s="187"/>
      <c r="AH10" s="18"/>
      <c r="AI10" s="25" t="s">
        <v>38</v>
      </c>
      <c r="AJ10" s="25" t="s">
        <v>38</v>
      </c>
      <c r="AK10" s="18"/>
      <c r="AM10" s="2"/>
      <c r="AN10" s="25"/>
      <c r="AO10" s="27"/>
      <c r="AP10" s="25"/>
      <c r="AQ10" s="25"/>
      <c r="AR10" s="27"/>
      <c r="AS10" s="3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29"/>
      <c r="D11" s="26"/>
      <c r="E11" s="25"/>
      <c r="F11" s="25"/>
      <c r="G11" s="25"/>
      <c r="H11" s="27"/>
      <c r="I11" s="25"/>
      <c r="J11" s="28"/>
      <c r="K11" s="35"/>
      <c r="L11" s="99"/>
      <c r="M11" s="18"/>
      <c r="N11" s="18"/>
      <c r="O11" s="18"/>
      <c r="Q11" s="2"/>
      <c r="R11" s="25"/>
      <c r="S11" s="27"/>
      <c r="T11" s="25"/>
      <c r="U11" s="25"/>
      <c r="V11" s="27"/>
      <c r="W11" s="35"/>
      <c r="X11" s="25">
        <v>1984</v>
      </c>
      <c r="Y11" s="25" t="s">
        <v>55</v>
      </c>
      <c r="Z11" s="2" t="s">
        <v>54</v>
      </c>
      <c r="AA11" s="25">
        <v>18</v>
      </c>
      <c r="AB11" s="25">
        <v>1</v>
      </c>
      <c r="AC11" s="25">
        <v>9</v>
      </c>
      <c r="AD11" s="25">
        <v>35</v>
      </c>
      <c r="AE11" s="25"/>
      <c r="AF11" s="48"/>
      <c r="AG11" s="24"/>
      <c r="AH11" s="18"/>
      <c r="AI11" s="25" t="s">
        <v>38</v>
      </c>
      <c r="AJ11" s="25" t="s">
        <v>38</v>
      </c>
      <c r="AK11" s="18"/>
      <c r="AM11" s="2"/>
      <c r="AN11" s="25"/>
      <c r="AO11" s="27"/>
      <c r="AP11" s="25"/>
      <c r="AQ11" s="25"/>
      <c r="AR11" s="27"/>
      <c r="AS11" s="3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/>
      <c r="C12" s="29"/>
      <c r="D12" s="26"/>
      <c r="E12" s="25"/>
      <c r="F12" s="25"/>
      <c r="G12" s="25"/>
      <c r="H12" s="27"/>
      <c r="I12" s="25"/>
      <c r="J12" s="28"/>
      <c r="K12" s="35"/>
      <c r="L12" s="99"/>
      <c r="M12" s="18"/>
      <c r="N12" s="18"/>
      <c r="O12" s="18"/>
      <c r="Q12" s="2"/>
      <c r="R12" s="25"/>
      <c r="S12" s="27"/>
      <c r="T12" s="25"/>
      <c r="U12" s="25"/>
      <c r="V12" s="27"/>
      <c r="W12" s="35"/>
      <c r="X12" s="25">
        <v>1985</v>
      </c>
      <c r="Y12" s="25" t="s">
        <v>36</v>
      </c>
      <c r="Z12" s="2" t="s">
        <v>54</v>
      </c>
      <c r="AA12" s="25">
        <v>18</v>
      </c>
      <c r="AB12" s="25">
        <v>1</v>
      </c>
      <c r="AC12" s="25">
        <v>10</v>
      </c>
      <c r="AD12" s="25">
        <v>25</v>
      </c>
      <c r="AE12" s="25"/>
      <c r="AF12" s="48"/>
      <c r="AG12" s="187"/>
      <c r="AH12" s="18"/>
      <c r="AI12" s="18" t="s">
        <v>56</v>
      </c>
      <c r="AJ12" s="18"/>
      <c r="AK12" s="18"/>
      <c r="AM12" s="2"/>
      <c r="AN12" s="25"/>
      <c r="AO12" s="27"/>
      <c r="AP12" s="25"/>
      <c r="AQ12" s="25"/>
      <c r="AR12" s="27"/>
      <c r="AS12" s="35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5"/>
      <c r="C13" s="29"/>
      <c r="D13" s="26"/>
      <c r="E13" s="25"/>
      <c r="F13" s="25"/>
      <c r="G13" s="25"/>
      <c r="H13" s="27"/>
      <c r="I13" s="25"/>
      <c r="J13" s="28"/>
      <c r="K13" s="35"/>
      <c r="L13" s="99"/>
      <c r="M13" s="18"/>
      <c r="N13" s="18"/>
      <c r="O13" s="18"/>
      <c r="Q13" s="2"/>
      <c r="R13" s="25"/>
      <c r="S13" s="27"/>
      <c r="T13" s="25"/>
      <c r="U13" s="25"/>
      <c r="V13" s="27"/>
      <c r="W13" s="35"/>
      <c r="X13" s="25">
        <v>1986</v>
      </c>
      <c r="Y13" s="29" t="s">
        <v>56</v>
      </c>
      <c r="Z13" s="36" t="s">
        <v>54</v>
      </c>
      <c r="AA13" s="25"/>
      <c r="AB13" s="25"/>
      <c r="AC13" s="25"/>
      <c r="AD13" s="27"/>
      <c r="AE13" s="25"/>
      <c r="AF13" s="28"/>
      <c r="AG13" s="35"/>
      <c r="AH13" s="99"/>
      <c r="AI13" s="18"/>
      <c r="AJ13" s="18"/>
      <c r="AK13" s="18"/>
      <c r="AM13" s="2"/>
      <c r="AN13" s="25"/>
      <c r="AO13" s="27"/>
      <c r="AP13" s="25"/>
      <c r="AQ13" s="25"/>
      <c r="AR13" s="27"/>
      <c r="AS13" s="35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5">
        <v>1987</v>
      </c>
      <c r="C14" s="25" t="s">
        <v>57</v>
      </c>
      <c r="D14" s="26" t="s">
        <v>51</v>
      </c>
      <c r="E14" s="25">
        <v>21</v>
      </c>
      <c r="F14" s="25">
        <v>0</v>
      </c>
      <c r="G14" s="25">
        <v>14</v>
      </c>
      <c r="H14" s="25">
        <v>13</v>
      </c>
      <c r="I14" s="25"/>
      <c r="J14" s="28"/>
      <c r="K14" s="35"/>
      <c r="L14" s="99"/>
      <c r="M14" s="18"/>
      <c r="N14" s="18"/>
      <c r="O14" s="18"/>
      <c r="Q14" s="2"/>
      <c r="R14" s="25"/>
      <c r="S14" s="27"/>
      <c r="T14" s="25"/>
      <c r="U14" s="25"/>
      <c r="V14" s="27"/>
      <c r="W14" s="35"/>
      <c r="X14" s="25"/>
      <c r="Y14" s="29"/>
      <c r="Z14" s="26"/>
      <c r="AA14" s="25"/>
      <c r="AB14" s="25"/>
      <c r="AC14" s="25"/>
      <c r="AD14" s="27"/>
      <c r="AE14" s="25"/>
      <c r="AF14" s="28"/>
      <c r="AG14" s="35"/>
      <c r="AH14" s="99"/>
      <c r="AI14" s="18"/>
      <c r="AJ14" s="18"/>
      <c r="AK14" s="18"/>
      <c r="AM14" s="2"/>
      <c r="AN14" s="25"/>
      <c r="AO14" s="27"/>
      <c r="AP14" s="25"/>
      <c r="AQ14" s="25"/>
      <c r="AR14" s="27"/>
      <c r="AS14" s="35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81" t="s">
        <v>162</v>
      </c>
      <c r="C15" s="85"/>
      <c r="D15" s="84"/>
      <c r="E15" s="83">
        <f>SUM(E4:E14)</f>
        <v>21</v>
      </c>
      <c r="F15" s="83">
        <f>SUM(F4:F14)</f>
        <v>0</v>
      </c>
      <c r="G15" s="83">
        <f>SUM(G4:G14)</f>
        <v>14</v>
      </c>
      <c r="H15" s="83">
        <f>SUM(H4:H14)</f>
        <v>13</v>
      </c>
      <c r="I15" s="83">
        <f>SUM(I4:I14)</f>
        <v>0</v>
      </c>
      <c r="J15" s="173">
        <v>0</v>
      </c>
      <c r="K15" s="113">
        <f>SUM(K4:K14)</f>
        <v>0</v>
      </c>
      <c r="L15" s="22"/>
      <c r="M15" s="20"/>
      <c r="N15" s="155"/>
      <c r="O15" s="156"/>
      <c r="P15" s="24"/>
      <c r="Q15" s="83">
        <f>SUM(Q4:Q14)</f>
        <v>0</v>
      </c>
      <c r="R15" s="83">
        <f>SUM(R4:R14)</f>
        <v>0</v>
      </c>
      <c r="S15" s="83">
        <f>SUM(S4:S14)</f>
        <v>0</v>
      </c>
      <c r="T15" s="83">
        <f>SUM(T4:T14)</f>
        <v>0</v>
      </c>
      <c r="U15" s="83">
        <f>SUM(U4:U14)</f>
        <v>0</v>
      </c>
      <c r="V15" s="37">
        <v>0</v>
      </c>
      <c r="W15" s="113">
        <f>SUM(W4:W14)</f>
        <v>0</v>
      </c>
      <c r="X15" s="16" t="s">
        <v>162</v>
      </c>
      <c r="Y15" s="17"/>
      <c r="Z15" s="15"/>
      <c r="AA15" s="83">
        <f>SUM(AA4:AA14)</f>
        <v>72</v>
      </c>
      <c r="AB15" s="83">
        <f>SUM(AB4:AB14)</f>
        <v>4</v>
      </c>
      <c r="AC15" s="83">
        <f>SUM(AC4:AC14)</f>
        <v>33</v>
      </c>
      <c r="AD15" s="83">
        <f>SUM(AD4:AD14)</f>
        <v>122</v>
      </c>
      <c r="AE15" s="83">
        <f>SUM(AE4:AE14)</f>
        <v>0</v>
      </c>
      <c r="AF15" s="173">
        <v>0</v>
      </c>
      <c r="AG15" s="113">
        <f>SUM(AG4:AG14)</f>
        <v>0</v>
      </c>
      <c r="AH15" s="22"/>
      <c r="AI15" s="20"/>
      <c r="AJ15" s="155"/>
      <c r="AK15" s="156"/>
      <c r="AL15" s="24"/>
      <c r="AM15" s="83">
        <f>SUM(AM4:AM14)</f>
        <v>0</v>
      </c>
      <c r="AN15" s="83">
        <f>SUM(AN4:AN14)</f>
        <v>0</v>
      </c>
      <c r="AO15" s="83">
        <f>SUM(AO4:AO14)</f>
        <v>0</v>
      </c>
      <c r="AP15" s="83">
        <f>SUM(AP4:AP14)</f>
        <v>0</v>
      </c>
      <c r="AQ15" s="83">
        <f>SUM(AQ4:AQ14)</f>
        <v>0</v>
      </c>
      <c r="AR15" s="37">
        <v>0</v>
      </c>
      <c r="AS15" s="171">
        <f>SUM(AS4:AS14)</f>
        <v>0</v>
      </c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40"/>
      <c r="K16" s="35"/>
      <c r="L16" s="24"/>
      <c r="M16" s="24"/>
      <c r="N16" s="24"/>
      <c r="O16" s="24"/>
      <c r="P16" s="39"/>
      <c r="Q16" s="39"/>
      <c r="R16" s="42"/>
      <c r="S16" s="39"/>
      <c r="T16" s="39"/>
      <c r="U16" s="24"/>
      <c r="V16" s="24"/>
      <c r="W16" s="35"/>
      <c r="X16" s="39"/>
      <c r="Y16" s="39"/>
      <c r="Z16" s="39"/>
      <c r="AA16" s="39"/>
      <c r="AB16" s="39"/>
      <c r="AC16" s="39"/>
      <c r="AD16" s="39"/>
      <c r="AE16" s="39"/>
      <c r="AF16" s="40"/>
      <c r="AG16" s="35"/>
      <c r="AH16" s="24"/>
      <c r="AI16" s="24"/>
      <c r="AJ16" s="24"/>
      <c r="AK16" s="24"/>
      <c r="AL16" s="39"/>
      <c r="AM16" s="39"/>
      <c r="AN16" s="42"/>
      <c r="AO16" s="39"/>
      <c r="AP16" s="39"/>
      <c r="AQ16" s="24"/>
      <c r="AR16" s="24"/>
      <c r="AS16" s="35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74" t="s">
        <v>163</v>
      </c>
      <c r="C17" s="175"/>
      <c r="D17" s="17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25</v>
      </c>
      <c r="M17" s="18" t="s">
        <v>26</v>
      </c>
      <c r="N17" s="18" t="s">
        <v>164</v>
      </c>
      <c r="O17" s="18" t="s">
        <v>165</v>
      </c>
      <c r="Q17" s="42"/>
      <c r="R17" s="42" t="s">
        <v>46</v>
      </c>
      <c r="S17" s="42"/>
      <c r="T17" s="39" t="s">
        <v>50</v>
      </c>
      <c r="U17" s="39"/>
      <c r="V17" s="39"/>
      <c r="W17" s="39"/>
      <c r="X17" s="177"/>
      <c r="Y17" s="177"/>
      <c r="Z17" s="177"/>
      <c r="AA17" s="177"/>
      <c r="AB17" s="177"/>
      <c r="AC17" s="39"/>
      <c r="AD17" s="39"/>
      <c r="AE17" s="39"/>
      <c r="AF17" s="39"/>
      <c r="AG17" s="39"/>
      <c r="AH17" s="39"/>
      <c r="AI17" s="39"/>
      <c r="AJ17" s="39"/>
      <c r="AK17" s="39"/>
      <c r="AM17" s="35"/>
      <c r="AN17" s="177"/>
      <c r="AO17" s="177"/>
      <c r="AP17" s="177"/>
      <c r="AQ17" s="177"/>
      <c r="AR17" s="177"/>
      <c r="AS17" s="177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44" t="s">
        <v>166</v>
      </c>
      <c r="C18" s="12"/>
      <c r="D18" s="46"/>
      <c r="E18" s="178">
        <v>174</v>
      </c>
      <c r="F18" s="178">
        <v>1</v>
      </c>
      <c r="G18" s="178">
        <v>73</v>
      </c>
      <c r="H18" s="178">
        <v>165</v>
      </c>
      <c r="I18" s="178">
        <v>742</v>
      </c>
      <c r="J18" s="179">
        <v>0.58499999999999996</v>
      </c>
      <c r="K18" s="39">
        <f>PRODUCT(I18/J18)</f>
        <v>1268.3760683760684</v>
      </c>
      <c r="L18" s="180">
        <f>PRODUCT((F18+G18)/E18)</f>
        <v>0.42528735632183906</v>
      </c>
      <c r="M18" s="180">
        <f>PRODUCT(H18/E18)</f>
        <v>0.94827586206896552</v>
      </c>
      <c r="N18" s="180">
        <f>PRODUCT((F18+G18+H18)/E18)</f>
        <v>1.3735632183908046</v>
      </c>
      <c r="O18" s="180">
        <f>PRODUCT(I18/E18)</f>
        <v>4.264367816091954</v>
      </c>
      <c r="Q18" s="42"/>
      <c r="R18" s="42"/>
      <c r="S18" s="42"/>
      <c r="T18" s="39" t="s">
        <v>95</v>
      </c>
      <c r="U18" s="39"/>
      <c r="V18" s="39"/>
      <c r="W18" s="39"/>
      <c r="X18" s="42"/>
      <c r="Y18" s="42"/>
      <c r="Z18" s="42"/>
      <c r="AA18" s="42"/>
      <c r="AB18" s="42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42"/>
      <c r="AO18" s="42"/>
      <c r="AP18" s="42"/>
      <c r="AQ18" s="42"/>
      <c r="AR18" s="42"/>
      <c r="AS18" s="42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81" t="s">
        <v>157</v>
      </c>
      <c r="C19" s="182"/>
      <c r="D19" s="183"/>
      <c r="E19" s="178">
        <f>PRODUCT(E15+Q15)</f>
        <v>21</v>
      </c>
      <c r="F19" s="178">
        <f>PRODUCT(F15+R15)</f>
        <v>0</v>
      </c>
      <c r="G19" s="178">
        <f>PRODUCT(G15+S15)</f>
        <v>14</v>
      </c>
      <c r="H19" s="178">
        <f>PRODUCT(H15+T15)</f>
        <v>13</v>
      </c>
      <c r="I19" s="178">
        <f>PRODUCT(I15+U15)</f>
        <v>0</v>
      </c>
      <c r="J19" s="179"/>
      <c r="K19" s="39">
        <f>PRODUCT(K15+W15)</f>
        <v>0</v>
      </c>
      <c r="L19" s="180">
        <v>0</v>
      </c>
      <c r="M19" s="180">
        <v>0</v>
      </c>
      <c r="N19" s="180">
        <v>0</v>
      </c>
      <c r="O19" s="180">
        <v>0</v>
      </c>
      <c r="Q19" s="42"/>
      <c r="R19" s="42"/>
      <c r="S19" s="42"/>
      <c r="T19" s="39" t="s">
        <v>47</v>
      </c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74" t="s">
        <v>160</v>
      </c>
      <c r="C20" s="72"/>
      <c r="D20" s="32"/>
      <c r="E20" s="178">
        <f>PRODUCT(AA15+AM15)</f>
        <v>72</v>
      </c>
      <c r="F20" s="178">
        <f>PRODUCT(AB15+AN15)</f>
        <v>4</v>
      </c>
      <c r="G20" s="178">
        <f>PRODUCT(AC15+AO15)</f>
        <v>33</v>
      </c>
      <c r="H20" s="178">
        <f>PRODUCT(AD15+AP15)</f>
        <v>122</v>
      </c>
      <c r="I20" s="178">
        <f>PRODUCT(AE15+AQ15)</f>
        <v>0</v>
      </c>
      <c r="J20" s="179"/>
      <c r="K20" s="24">
        <f>PRODUCT(AG15+AS15)</f>
        <v>0</v>
      </c>
      <c r="L20" s="180">
        <f>PRODUCT((F20+G20)/E20)</f>
        <v>0.51388888888888884</v>
      </c>
      <c r="M20" s="180">
        <f>PRODUCT(H20/E20)</f>
        <v>1.6944444444444444</v>
      </c>
      <c r="N20" s="180">
        <f>PRODUCT((F20+G20+H20)/E20)</f>
        <v>2.2083333333333335</v>
      </c>
      <c r="O20" s="180">
        <f>PRODUCT(I20/E20)</f>
        <v>0</v>
      </c>
      <c r="Q20" s="42"/>
      <c r="R20" s="42"/>
      <c r="S20" s="39"/>
      <c r="T20" s="39" t="s">
        <v>167</v>
      </c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24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184" t="s">
        <v>162</v>
      </c>
      <c r="C21" s="106"/>
      <c r="D21" s="185"/>
      <c r="E21" s="178">
        <f>SUM(E18:E20)</f>
        <v>267</v>
      </c>
      <c r="F21" s="178">
        <f t="shared" ref="F21:I21" si="0">SUM(F18:F20)</f>
        <v>5</v>
      </c>
      <c r="G21" s="178">
        <f t="shared" si="0"/>
        <v>120</v>
      </c>
      <c r="H21" s="178">
        <f t="shared" si="0"/>
        <v>300</v>
      </c>
      <c r="I21" s="178">
        <f t="shared" si="0"/>
        <v>742</v>
      </c>
      <c r="J21" s="179">
        <f>PRODUCT(I21/K21)</f>
        <v>0.58499999999999996</v>
      </c>
      <c r="K21" s="39">
        <f>SUM(K18:K20)</f>
        <v>1268.3760683760684</v>
      </c>
      <c r="L21" s="180">
        <f>PRODUCT((F21+G21)/E21)</f>
        <v>0.46816479400749061</v>
      </c>
      <c r="M21" s="180">
        <f>PRODUCT(H21/E21)</f>
        <v>1.1235955056179776</v>
      </c>
      <c r="N21" s="180">
        <f>PRODUCT((F21+G21+H21)/E21)</f>
        <v>1.5917602996254681</v>
      </c>
      <c r="O21" s="180">
        <v>4.26</v>
      </c>
      <c r="Q21" s="24"/>
      <c r="R21" s="2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24"/>
      <c r="F22" s="24"/>
      <c r="G22" s="24"/>
      <c r="H22" s="24"/>
      <c r="I22" s="24"/>
      <c r="J22" s="39"/>
      <c r="K22" s="39"/>
      <c r="L22" s="24"/>
      <c r="M22" s="24"/>
      <c r="N22" s="24"/>
      <c r="O22" s="24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C84" s="39"/>
      <c r="AD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C85" s="39"/>
      <c r="AD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C86" s="39"/>
      <c r="AD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C87" s="39"/>
      <c r="AD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C88" s="39"/>
      <c r="AD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C89" s="39"/>
      <c r="AD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C90" s="39"/>
      <c r="AD90" s="39"/>
      <c r="AH90" s="39"/>
      <c r="AI90" s="39"/>
      <c r="AJ90" s="39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C91" s="39"/>
      <c r="AD91" s="39"/>
      <c r="AH91" s="39"/>
      <c r="AI91" s="39"/>
      <c r="AJ91" s="39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C92" s="39"/>
      <c r="AD92" s="39"/>
      <c r="AH92" s="39"/>
      <c r="AI92" s="39"/>
      <c r="AJ92" s="39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C93" s="39"/>
      <c r="AD93" s="39"/>
      <c r="AH93" s="39"/>
      <c r="AI93" s="39"/>
      <c r="AJ93" s="39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39"/>
      <c r="T94" s="39"/>
      <c r="U94" s="39"/>
      <c r="V94" s="39"/>
      <c r="W94" s="39"/>
      <c r="X94" s="39"/>
      <c r="Y94" s="39"/>
      <c r="Z94" s="39"/>
      <c r="AC94" s="39"/>
      <c r="AD94" s="39"/>
      <c r="AH94" s="39"/>
      <c r="AI94" s="39"/>
      <c r="AJ94" s="39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39"/>
      <c r="T95" s="39"/>
      <c r="U95" s="39"/>
      <c r="V95" s="39"/>
      <c r="W95" s="39"/>
      <c r="X95" s="39"/>
      <c r="Y95" s="39"/>
      <c r="Z95" s="39"/>
      <c r="AC95" s="39"/>
      <c r="AD95" s="39"/>
      <c r="AH95" s="39"/>
      <c r="AI95" s="39"/>
      <c r="AJ95" s="39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39"/>
      <c r="T96" s="39"/>
      <c r="U96" s="39"/>
      <c r="V96" s="39"/>
      <c r="W96" s="39"/>
      <c r="X96" s="39"/>
      <c r="Y96" s="39"/>
      <c r="Z96" s="39"/>
      <c r="AC96" s="39"/>
      <c r="AD96" s="39"/>
      <c r="AH96" s="39"/>
      <c r="AI96" s="39"/>
      <c r="AJ96" s="39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39"/>
      <c r="T97" s="39"/>
      <c r="U97" s="39"/>
      <c r="V97" s="39"/>
      <c r="W97" s="39"/>
      <c r="X97" s="39"/>
      <c r="Y97" s="39"/>
      <c r="Z97" s="39"/>
      <c r="AC97" s="39"/>
      <c r="AD97" s="39"/>
      <c r="AH97" s="39"/>
      <c r="AI97" s="39"/>
      <c r="AJ97" s="39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39"/>
      <c r="T98" s="39"/>
      <c r="U98" s="39"/>
      <c r="V98" s="39"/>
      <c r="W98" s="39"/>
      <c r="X98" s="39"/>
      <c r="Y98" s="39"/>
      <c r="Z98" s="39"/>
      <c r="AC98" s="39"/>
      <c r="AD98" s="39"/>
      <c r="AH98" s="39"/>
      <c r="AI98" s="39"/>
      <c r="AJ98" s="39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39"/>
      <c r="T99" s="39"/>
      <c r="U99" s="39"/>
      <c r="V99" s="39"/>
      <c r="W99" s="39"/>
      <c r="X99" s="39"/>
      <c r="Y99" s="39"/>
      <c r="Z99" s="39"/>
      <c r="AC99" s="39"/>
      <c r="AD99" s="39"/>
      <c r="AH99" s="39"/>
      <c r="AI99" s="39"/>
      <c r="AJ99" s="39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39"/>
      <c r="T100" s="39"/>
      <c r="U100" s="39"/>
      <c r="V100" s="39"/>
      <c r="W100" s="39"/>
      <c r="X100" s="39"/>
      <c r="Y100" s="39"/>
      <c r="Z100" s="39"/>
      <c r="AC100" s="39"/>
      <c r="AD100" s="39"/>
      <c r="AH100" s="39"/>
      <c r="AI100" s="39"/>
      <c r="AJ100" s="39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39"/>
      <c r="T101" s="39"/>
      <c r="U101" s="39"/>
      <c r="V101" s="39"/>
      <c r="W101" s="39"/>
      <c r="X101" s="39"/>
      <c r="Y101" s="39"/>
      <c r="Z101" s="39"/>
      <c r="AC101" s="39"/>
      <c r="AD101" s="39"/>
      <c r="AH101" s="39"/>
      <c r="AI101" s="39"/>
      <c r="AJ101" s="39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39"/>
      <c r="T102" s="39"/>
      <c r="U102" s="39"/>
      <c r="V102" s="39"/>
      <c r="W102" s="39"/>
      <c r="X102" s="39"/>
      <c r="Y102" s="39"/>
      <c r="Z102" s="39"/>
      <c r="AC102" s="39"/>
      <c r="AD102" s="39"/>
      <c r="AH102" s="39"/>
      <c r="AI102" s="39"/>
      <c r="AJ102" s="39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39"/>
      <c r="T103" s="39"/>
      <c r="U103" s="39"/>
      <c r="V103" s="39"/>
      <c r="W103" s="39"/>
      <c r="X103" s="39"/>
      <c r="Y103" s="39"/>
      <c r="Z103" s="39"/>
      <c r="AC103" s="39"/>
      <c r="AD103" s="39"/>
      <c r="AH103" s="39"/>
      <c r="AI103" s="39"/>
      <c r="AJ103" s="39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39"/>
      <c r="T104" s="39"/>
      <c r="U104" s="39"/>
      <c r="V104" s="39"/>
      <c r="W104" s="39"/>
      <c r="X104" s="39"/>
      <c r="Y104" s="39"/>
      <c r="Z104" s="39"/>
      <c r="AC104" s="39"/>
      <c r="AD104" s="39"/>
      <c r="AH104" s="39"/>
      <c r="AI104" s="39"/>
      <c r="AJ104" s="39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39"/>
      <c r="T105" s="39"/>
      <c r="U105" s="39"/>
      <c r="V105" s="39"/>
      <c r="W105" s="39"/>
      <c r="X105" s="39"/>
      <c r="Y105" s="39"/>
      <c r="Z105" s="39"/>
      <c r="AC105" s="39"/>
      <c r="AD105" s="39"/>
      <c r="AH105" s="39"/>
      <c r="AI105" s="39"/>
      <c r="AJ105" s="39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39"/>
      <c r="T106" s="39"/>
      <c r="U106" s="39"/>
      <c r="V106" s="39"/>
      <c r="W106" s="39"/>
      <c r="X106" s="39"/>
      <c r="Y106" s="39"/>
      <c r="Z106" s="39"/>
      <c r="AC106" s="39"/>
      <c r="AD106" s="39"/>
      <c r="AH106" s="39"/>
      <c r="AI106" s="39"/>
      <c r="AJ106" s="39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39"/>
      <c r="T107" s="39"/>
      <c r="U107" s="39"/>
      <c r="V107" s="39"/>
      <c r="W107" s="39"/>
      <c r="X107" s="39"/>
      <c r="Y107" s="39"/>
      <c r="Z107" s="39"/>
      <c r="AC107" s="39"/>
      <c r="AD107" s="39"/>
      <c r="AH107" s="39"/>
      <c r="AI107" s="39"/>
      <c r="AJ107" s="39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39"/>
      <c r="T108" s="39"/>
      <c r="U108" s="39"/>
      <c r="V108" s="39"/>
      <c r="W108" s="39"/>
      <c r="X108" s="39"/>
      <c r="Y108" s="39"/>
      <c r="Z108" s="39"/>
      <c r="AC108" s="39"/>
      <c r="AD108" s="39"/>
      <c r="AH108" s="39"/>
      <c r="AI108" s="39"/>
      <c r="AJ108" s="39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39"/>
      <c r="T109" s="39"/>
      <c r="U109" s="39"/>
      <c r="V109" s="39"/>
      <c r="W109" s="39"/>
      <c r="X109" s="39"/>
      <c r="Y109" s="39"/>
      <c r="Z109" s="39"/>
      <c r="AC109" s="39"/>
      <c r="AD109" s="39"/>
      <c r="AH109" s="39"/>
      <c r="AI109" s="39"/>
      <c r="AJ109" s="39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39"/>
      <c r="T110" s="39"/>
      <c r="U110" s="39"/>
      <c r="V110" s="39"/>
      <c r="W110" s="39"/>
      <c r="X110" s="39"/>
      <c r="Y110" s="39"/>
      <c r="Z110" s="39"/>
      <c r="AC110" s="39"/>
      <c r="AD110" s="39"/>
      <c r="AH110" s="39"/>
      <c r="AI110" s="39"/>
      <c r="AJ110" s="39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39"/>
      <c r="T111" s="39"/>
      <c r="U111" s="39"/>
      <c r="V111" s="39"/>
      <c r="W111" s="39"/>
      <c r="X111" s="39"/>
      <c r="Y111" s="39"/>
      <c r="Z111" s="39"/>
      <c r="AC111" s="39"/>
      <c r="AD111" s="39"/>
      <c r="AH111" s="39"/>
      <c r="AI111" s="39"/>
      <c r="AJ111" s="39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39"/>
      <c r="T112" s="39"/>
      <c r="U112" s="39"/>
      <c r="V112" s="39"/>
      <c r="W112" s="39"/>
      <c r="X112" s="39"/>
      <c r="Y112" s="39"/>
      <c r="Z112" s="39"/>
      <c r="AC112" s="39"/>
      <c r="AD112" s="39"/>
      <c r="AH112" s="39"/>
      <c r="AI112" s="39"/>
      <c r="AJ112" s="39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39"/>
      <c r="T113" s="39"/>
      <c r="U113" s="39"/>
      <c r="V113" s="39"/>
      <c r="W113" s="39"/>
      <c r="X113" s="39"/>
      <c r="Y113" s="39"/>
      <c r="Z113" s="39"/>
      <c r="AC113" s="39"/>
      <c r="AD113" s="39"/>
      <c r="AH113" s="39"/>
      <c r="AI113" s="39"/>
      <c r="AJ113" s="39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39"/>
      <c r="T114" s="39"/>
      <c r="U114" s="39"/>
      <c r="V114" s="39"/>
      <c r="W114" s="39"/>
      <c r="X114" s="39"/>
      <c r="Y114" s="39"/>
      <c r="Z114" s="39"/>
      <c r="AC114" s="39"/>
      <c r="AD114" s="39"/>
      <c r="AH114" s="39"/>
      <c r="AI114" s="39"/>
      <c r="AJ114" s="39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39"/>
      <c r="T115" s="39"/>
      <c r="U115" s="39"/>
      <c r="V115" s="39"/>
      <c r="W115" s="39"/>
      <c r="X115" s="39"/>
      <c r="Y115" s="39"/>
      <c r="Z115" s="39"/>
      <c r="AC115" s="39"/>
      <c r="AD115" s="39"/>
      <c r="AH115" s="39"/>
      <c r="AI115" s="39"/>
      <c r="AJ115" s="39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39"/>
      <c r="T116" s="39"/>
      <c r="U116" s="39"/>
      <c r="V116" s="39"/>
      <c r="W116" s="39"/>
      <c r="X116" s="39"/>
      <c r="Y116" s="39"/>
      <c r="Z116" s="39"/>
      <c r="AC116" s="39"/>
      <c r="AD116" s="39"/>
      <c r="AH116" s="39"/>
      <c r="AI116" s="39"/>
      <c r="AJ116" s="39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39"/>
      <c r="T117" s="39"/>
      <c r="U117" s="39"/>
      <c r="V117" s="39"/>
      <c r="W117" s="39"/>
      <c r="X117" s="39"/>
      <c r="Y117" s="39"/>
      <c r="Z117" s="39"/>
      <c r="AC117" s="39"/>
      <c r="AD117" s="39"/>
      <c r="AH117" s="39"/>
      <c r="AI117" s="39"/>
      <c r="AJ117" s="39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39"/>
      <c r="T118" s="39"/>
      <c r="U118" s="39"/>
      <c r="V118" s="39"/>
      <c r="W118" s="39"/>
      <c r="X118" s="39"/>
      <c r="Y118" s="39"/>
      <c r="Z118" s="39"/>
      <c r="AC118" s="39"/>
      <c r="AD118" s="39"/>
      <c r="AH118" s="39"/>
      <c r="AI118" s="39"/>
      <c r="AJ118" s="39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39"/>
      <c r="T119" s="39"/>
      <c r="U119" s="39"/>
      <c r="V119" s="39"/>
      <c r="W119" s="39"/>
      <c r="X119" s="39"/>
      <c r="Y119" s="39"/>
      <c r="Z119" s="39"/>
      <c r="AC119" s="39"/>
      <c r="AD119" s="39"/>
      <c r="AH119" s="39"/>
      <c r="AI119" s="39"/>
      <c r="AJ119" s="39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39"/>
      <c r="T120" s="39"/>
      <c r="U120" s="39"/>
      <c r="V120" s="39"/>
      <c r="W120" s="39"/>
      <c r="X120" s="39"/>
      <c r="Y120" s="39"/>
      <c r="Z120" s="39"/>
      <c r="AC120" s="39"/>
      <c r="AD120" s="39"/>
      <c r="AH120" s="39"/>
      <c r="AI120" s="39"/>
      <c r="AJ120" s="39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39"/>
      <c r="T121" s="39"/>
      <c r="U121" s="39"/>
      <c r="V121" s="39"/>
      <c r="W121" s="39"/>
      <c r="X121" s="39"/>
      <c r="Y121" s="39"/>
      <c r="Z121" s="39"/>
      <c r="AC121" s="39"/>
      <c r="AD121" s="39"/>
      <c r="AH121" s="39"/>
      <c r="AI121" s="39"/>
      <c r="AJ121" s="39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39"/>
      <c r="T122" s="39"/>
      <c r="U122" s="39"/>
      <c r="V122" s="39"/>
      <c r="W122" s="39"/>
      <c r="X122" s="39"/>
      <c r="Y122" s="39"/>
      <c r="Z122" s="39"/>
      <c r="AC122" s="39"/>
      <c r="AD122" s="39"/>
      <c r="AH122" s="39"/>
      <c r="AI122" s="39"/>
      <c r="AJ122" s="39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39"/>
      <c r="T123" s="39"/>
      <c r="U123" s="39"/>
      <c r="V123" s="39"/>
      <c r="W123" s="39"/>
      <c r="X123" s="39"/>
      <c r="Y123" s="39"/>
      <c r="Z123" s="39"/>
      <c r="AC123" s="39"/>
      <c r="AD123" s="39"/>
      <c r="AH123" s="39"/>
      <c r="AI123" s="39"/>
      <c r="AJ123" s="39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39"/>
      <c r="T124" s="39"/>
      <c r="U124" s="39"/>
      <c r="V124" s="39"/>
      <c r="W124" s="39"/>
      <c r="X124" s="39"/>
      <c r="Y124" s="39"/>
      <c r="Z124" s="39"/>
      <c r="AC124" s="39"/>
      <c r="AD124" s="39"/>
      <c r="AH124" s="39"/>
      <c r="AI124" s="39"/>
      <c r="AJ124" s="39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39"/>
      <c r="T125" s="39"/>
      <c r="U125" s="39"/>
      <c r="V125" s="39"/>
      <c r="W125" s="39"/>
      <c r="X125" s="39"/>
      <c r="Y125" s="39"/>
      <c r="Z125" s="39"/>
      <c r="AC125" s="39"/>
      <c r="AD125" s="39"/>
      <c r="AH125" s="39"/>
      <c r="AI125" s="39"/>
      <c r="AJ125" s="39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39"/>
      <c r="T126" s="39"/>
      <c r="U126" s="39"/>
      <c r="V126" s="39"/>
      <c r="W126" s="39"/>
      <c r="X126" s="39"/>
      <c r="Y126" s="39"/>
      <c r="Z126" s="39"/>
      <c r="AC126" s="39"/>
      <c r="AD126" s="39"/>
      <c r="AH126" s="39"/>
      <c r="AI126" s="39"/>
      <c r="AJ126" s="39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39"/>
      <c r="T127" s="39"/>
      <c r="U127" s="39"/>
      <c r="V127" s="39"/>
      <c r="W127" s="39"/>
      <c r="X127" s="39"/>
      <c r="Y127" s="39"/>
      <c r="Z127" s="39"/>
      <c r="AC127" s="39"/>
      <c r="AD127" s="39"/>
      <c r="AH127" s="39"/>
      <c r="AI127" s="39"/>
      <c r="AJ127" s="39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39"/>
      <c r="T128" s="39"/>
      <c r="U128" s="39"/>
      <c r="V128" s="39"/>
      <c r="W128" s="39"/>
      <c r="X128" s="39"/>
      <c r="Y128" s="39"/>
      <c r="Z128" s="39"/>
      <c r="AC128" s="39"/>
      <c r="AD128" s="39"/>
      <c r="AH128" s="39"/>
      <c r="AI128" s="39"/>
      <c r="AJ128" s="39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39"/>
      <c r="T129" s="39"/>
      <c r="U129" s="39"/>
      <c r="V129" s="39"/>
      <c r="W129" s="39"/>
      <c r="X129" s="39"/>
      <c r="Y129" s="39"/>
      <c r="Z129" s="39"/>
      <c r="AC129" s="39"/>
      <c r="AD129" s="39"/>
      <c r="AH129" s="39"/>
      <c r="AI129" s="39"/>
      <c r="AJ129" s="39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39"/>
      <c r="T130" s="39"/>
      <c r="U130" s="39"/>
      <c r="V130" s="39"/>
      <c r="W130" s="39"/>
      <c r="X130" s="39"/>
      <c r="Y130" s="39"/>
      <c r="Z130" s="39"/>
      <c r="AC130" s="39"/>
      <c r="AD130" s="39"/>
      <c r="AH130" s="39"/>
      <c r="AI130" s="39"/>
      <c r="AJ130" s="39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39"/>
      <c r="T131" s="39"/>
      <c r="U131" s="39"/>
      <c r="V131" s="39"/>
      <c r="W131" s="39"/>
      <c r="X131" s="39"/>
      <c r="Y131" s="39"/>
      <c r="Z131" s="39"/>
      <c r="AC131" s="39"/>
      <c r="AD131" s="39"/>
      <c r="AH131" s="39"/>
      <c r="AI131" s="39"/>
      <c r="AJ131" s="39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39"/>
      <c r="T132" s="39"/>
      <c r="U132" s="39"/>
      <c r="V132" s="39"/>
      <c r="W132" s="39"/>
      <c r="X132" s="39"/>
      <c r="Y132" s="39"/>
      <c r="Z132" s="39"/>
      <c r="AC132" s="39"/>
      <c r="AD132" s="39"/>
      <c r="AH132" s="39"/>
      <c r="AI132" s="39"/>
      <c r="AJ132" s="39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39"/>
      <c r="T133" s="39"/>
      <c r="U133" s="39"/>
      <c r="V133" s="39"/>
      <c r="W133" s="39"/>
      <c r="X133" s="39"/>
      <c r="Y133" s="39"/>
      <c r="Z133" s="39"/>
      <c r="AC133" s="39"/>
      <c r="AD133" s="39"/>
      <c r="AH133" s="39"/>
      <c r="AI133" s="39"/>
      <c r="AJ133" s="39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39"/>
      <c r="T134" s="39"/>
      <c r="U134" s="39"/>
      <c r="V134" s="39"/>
      <c r="W134" s="39"/>
      <c r="X134" s="39"/>
      <c r="Y134" s="39"/>
      <c r="Z134" s="39"/>
      <c r="AC134" s="39"/>
      <c r="AD134" s="39"/>
      <c r="AH134" s="39"/>
      <c r="AI134" s="39"/>
      <c r="AJ134" s="39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39"/>
      <c r="T135" s="39"/>
      <c r="U135" s="39"/>
      <c r="V135" s="39"/>
      <c r="W135" s="39"/>
      <c r="X135" s="39"/>
      <c r="Y135" s="39"/>
      <c r="Z135" s="39"/>
      <c r="AC135" s="39"/>
      <c r="AD135" s="39"/>
      <c r="AH135" s="39"/>
      <c r="AI135" s="39"/>
      <c r="AJ135" s="39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39"/>
      <c r="T136" s="39"/>
      <c r="U136" s="39"/>
      <c r="V136" s="39"/>
      <c r="W136" s="39"/>
      <c r="X136" s="39"/>
      <c r="Y136" s="39"/>
      <c r="Z136" s="39"/>
      <c r="AC136" s="39"/>
      <c r="AD136" s="39"/>
      <c r="AH136" s="39"/>
      <c r="AI136" s="39"/>
      <c r="AJ136" s="39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39"/>
      <c r="T137" s="39"/>
      <c r="U137" s="39"/>
      <c r="V137" s="39"/>
      <c r="W137" s="39"/>
      <c r="X137" s="39"/>
      <c r="Y137" s="39"/>
      <c r="Z137" s="39"/>
      <c r="AC137" s="39"/>
      <c r="AD137" s="39"/>
      <c r="AH137" s="39"/>
      <c r="AI137" s="39"/>
      <c r="AJ137" s="39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39"/>
      <c r="T138" s="39"/>
      <c r="U138" s="39"/>
      <c r="V138" s="39"/>
      <c r="W138" s="39"/>
      <c r="X138" s="39"/>
      <c r="Y138" s="39"/>
      <c r="Z138" s="39"/>
      <c r="AC138" s="39"/>
      <c r="AD138" s="39"/>
      <c r="AH138" s="39"/>
      <c r="AI138" s="39"/>
      <c r="AJ138" s="39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39"/>
      <c r="T139" s="39"/>
      <c r="U139" s="39"/>
      <c r="V139" s="39"/>
      <c r="W139" s="39"/>
      <c r="X139" s="39"/>
      <c r="Y139" s="39"/>
      <c r="Z139" s="39"/>
      <c r="AC139" s="39"/>
      <c r="AD139" s="39"/>
      <c r="AH139" s="39"/>
      <c r="AI139" s="39"/>
      <c r="AJ139" s="39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39"/>
      <c r="T140" s="39"/>
      <c r="U140" s="39"/>
      <c r="V140" s="39"/>
      <c r="W140" s="39"/>
      <c r="X140" s="39"/>
      <c r="Y140" s="39"/>
      <c r="Z140" s="39"/>
      <c r="AC140" s="39"/>
      <c r="AD140" s="39"/>
      <c r="AH140" s="39"/>
      <c r="AI140" s="39"/>
      <c r="AJ140" s="39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39"/>
      <c r="T141" s="39"/>
      <c r="U141" s="39"/>
      <c r="V141" s="39"/>
      <c r="W141" s="39"/>
      <c r="X141" s="39"/>
      <c r="Y141" s="39"/>
      <c r="Z141" s="39"/>
      <c r="AC141" s="39"/>
      <c r="AD141" s="39"/>
      <c r="AH141" s="39"/>
      <c r="AI141" s="39"/>
      <c r="AJ141" s="39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39"/>
      <c r="T142" s="39"/>
      <c r="U142" s="39"/>
      <c r="V142" s="39"/>
      <c r="W142" s="39"/>
      <c r="X142" s="39"/>
      <c r="Y142" s="39"/>
      <c r="Z142" s="39"/>
      <c r="AC142" s="39"/>
      <c r="AD142" s="39"/>
      <c r="AH142" s="39"/>
      <c r="AI142" s="39"/>
      <c r="AJ142" s="39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39"/>
      <c r="T143" s="39"/>
      <c r="U143" s="39"/>
      <c r="V143" s="39"/>
      <c r="W143" s="39"/>
      <c r="X143" s="39"/>
      <c r="Y143" s="39"/>
      <c r="Z143" s="39"/>
      <c r="AC143" s="39"/>
      <c r="AD143" s="39"/>
      <c r="AH143" s="39"/>
      <c r="AI143" s="39"/>
      <c r="AJ143" s="39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39"/>
      <c r="T144" s="39"/>
      <c r="U144" s="39"/>
      <c r="V144" s="39"/>
      <c r="W144" s="39"/>
      <c r="X144" s="39"/>
      <c r="Y144" s="39"/>
      <c r="Z144" s="39"/>
      <c r="AC144" s="39"/>
      <c r="AD144" s="39"/>
      <c r="AH144" s="39"/>
      <c r="AI144" s="39"/>
      <c r="AJ144" s="39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39"/>
      <c r="T145" s="39"/>
      <c r="U145" s="39"/>
      <c r="V145" s="39"/>
      <c r="W145" s="39"/>
      <c r="X145" s="39"/>
      <c r="Y145" s="39"/>
      <c r="Z145" s="39"/>
      <c r="AC145" s="39"/>
      <c r="AD145" s="39"/>
      <c r="AH145" s="39"/>
      <c r="AI145" s="39"/>
      <c r="AJ145" s="39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39"/>
      <c r="T146" s="39"/>
      <c r="U146" s="39"/>
      <c r="V146" s="39"/>
      <c r="W146" s="39"/>
      <c r="X146" s="39"/>
      <c r="Y146" s="39"/>
      <c r="Z146" s="39"/>
      <c r="AC146" s="39"/>
      <c r="AD146" s="39"/>
      <c r="AH146" s="39"/>
      <c r="AI146" s="39"/>
      <c r="AJ146" s="39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39"/>
      <c r="T147" s="39"/>
      <c r="U147" s="39"/>
      <c r="V147" s="39"/>
      <c r="W147" s="39"/>
      <c r="X147" s="39"/>
      <c r="Y147" s="39"/>
      <c r="Z147" s="39"/>
      <c r="AC147" s="39"/>
      <c r="AD147" s="39"/>
      <c r="AH147" s="39"/>
      <c r="AI147" s="39"/>
      <c r="AJ147" s="39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39"/>
      <c r="T148" s="39"/>
      <c r="U148" s="39"/>
      <c r="V148" s="39"/>
      <c r="W148" s="39"/>
      <c r="X148" s="39"/>
      <c r="Y148" s="39"/>
      <c r="Z148" s="39"/>
      <c r="AC148" s="39"/>
      <c r="AD148" s="39"/>
      <c r="AH148" s="39"/>
      <c r="AI148" s="39"/>
      <c r="AJ148" s="39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39"/>
      <c r="T149" s="39"/>
      <c r="U149" s="39"/>
      <c r="V149" s="39"/>
      <c r="W149" s="39"/>
      <c r="X149" s="39"/>
      <c r="Y149" s="39"/>
      <c r="Z149" s="39"/>
      <c r="AC149" s="39"/>
      <c r="AD149" s="39"/>
      <c r="AH149" s="39"/>
      <c r="AI149" s="39"/>
      <c r="AJ149" s="39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39"/>
      <c r="T150" s="39"/>
      <c r="U150" s="39"/>
      <c r="V150" s="39"/>
      <c r="W150" s="39"/>
      <c r="X150" s="39"/>
      <c r="Y150" s="39"/>
      <c r="Z150" s="39"/>
      <c r="AC150" s="39"/>
      <c r="AD150" s="39"/>
      <c r="AH150" s="39"/>
      <c r="AI150" s="39"/>
      <c r="AJ150" s="39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39"/>
      <c r="T151" s="39"/>
      <c r="U151" s="39"/>
      <c r="V151" s="39"/>
      <c r="W151" s="39"/>
      <c r="X151" s="39"/>
      <c r="Y151" s="39"/>
      <c r="Z151" s="39"/>
      <c r="AC151" s="39"/>
      <c r="AD151" s="39"/>
      <c r="AH151" s="39"/>
      <c r="AI151" s="39"/>
      <c r="AJ151" s="39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39"/>
      <c r="T152" s="39"/>
      <c r="U152" s="39"/>
      <c r="V152" s="39"/>
      <c r="W152" s="39"/>
      <c r="X152" s="39"/>
      <c r="Y152" s="39"/>
      <c r="Z152" s="39"/>
      <c r="AC152" s="39"/>
      <c r="AD152" s="39"/>
      <c r="AH152" s="39"/>
      <c r="AI152" s="39"/>
      <c r="AJ152" s="39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39"/>
      <c r="T153" s="39"/>
      <c r="U153" s="39"/>
      <c r="V153" s="39"/>
      <c r="W153" s="39"/>
      <c r="X153" s="39"/>
      <c r="Y153" s="39"/>
      <c r="Z153" s="39"/>
      <c r="AC153" s="39"/>
      <c r="AD153" s="39"/>
      <c r="AH153" s="39"/>
      <c r="AI153" s="39"/>
      <c r="AJ153" s="39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39"/>
      <c r="T154" s="39"/>
      <c r="U154" s="39"/>
      <c r="V154" s="39"/>
      <c r="W154" s="39"/>
      <c r="X154" s="39"/>
      <c r="Y154" s="39"/>
      <c r="Z154" s="39"/>
      <c r="AC154" s="39"/>
      <c r="AD154" s="39"/>
      <c r="AH154" s="39"/>
      <c r="AI154" s="39"/>
      <c r="AJ154" s="39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39"/>
      <c r="T155" s="39"/>
      <c r="U155" s="39"/>
      <c r="V155" s="39"/>
      <c r="W155" s="39"/>
      <c r="X155" s="39"/>
      <c r="Y155" s="39"/>
      <c r="Z155" s="39"/>
      <c r="AC155" s="39"/>
      <c r="AD155" s="39"/>
      <c r="AH155" s="39"/>
      <c r="AI155" s="39"/>
      <c r="AJ155" s="39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39"/>
      <c r="T156" s="39"/>
      <c r="U156" s="39"/>
      <c r="V156" s="39"/>
      <c r="W156" s="39"/>
      <c r="X156" s="39"/>
      <c r="Y156" s="39"/>
      <c r="Z156" s="39"/>
      <c r="AC156" s="39"/>
      <c r="AD156" s="39"/>
      <c r="AH156" s="39"/>
      <c r="AI156" s="39"/>
      <c r="AJ156" s="39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39"/>
      <c r="T157" s="39"/>
      <c r="U157" s="39"/>
      <c r="V157" s="39"/>
      <c r="W157" s="39"/>
      <c r="X157" s="39"/>
      <c r="Y157" s="39"/>
      <c r="Z157" s="39"/>
      <c r="AC157" s="39"/>
      <c r="AD157" s="39"/>
      <c r="AH157" s="39"/>
      <c r="AI157" s="39"/>
      <c r="AJ157" s="39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39"/>
      <c r="T158" s="39"/>
      <c r="U158" s="39"/>
      <c r="V158" s="39"/>
      <c r="W158" s="39"/>
      <c r="X158" s="39"/>
      <c r="Y158" s="39"/>
      <c r="Z158" s="39"/>
      <c r="AC158" s="39"/>
      <c r="AD158" s="39"/>
      <c r="AH158" s="39"/>
      <c r="AI158" s="39"/>
      <c r="AJ158" s="39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39"/>
      <c r="T159" s="39"/>
      <c r="U159" s="39"/>
      <c r="V159" s="39"/>
      <c r="W159" s="39"/>
      <c r="X159" s="39"/>
      <c r="Y159" s="39"/>
      <c r="Z159" s="39"/>
      <c r="AC159" s="39"/>
      <c r="AD159" s="39"/>
      <c r="AH159" s="39"/>
      <c r="AI159" s="39"/>
      <c r="AJ159" s="39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39"/>
      <c r="T160" s="39"/>
      <c r="U160" s="39"/>
      <c r="V160" s="39"/>
      <c r="W160" s="39"/>
      <c r="X160" s="39"/>
      <c r="Y160" s="39"/>
      <c r="Z160" s="39"/>
      <c r="AC160" s="39"/>
      <c r="AD160" s="39"/>
      <c r="AH160" s="39"/>
      <c r="AI160" s="39"/>
      <c r="AJ160" s="39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39"/>
      <c r="T161" s="39"/>
      <c r="U161" s="39"/>
      <c r="V161" s="39"/>
      <c r="W161" s="39"/>
      <c r="X161" s="39"/>
      <c r="Y161" s="39"/>
      <c r="Z161" s="39"/>
      <c r="AC161" s="39"/>
      <c r="AD161" s="39"/>
      <c r="AH161" s="39"/>
      <c r="AI161" s="39"/>
      <c r="AJ161" s="39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39"/>
      <c r="T162" s="39"/>
      <c r="U162" s="39"/>
      <c r="V162" s="39"/>
      <c r="W162" s="39"/>
      <c r="X162" s="39"/>
      <c r="Y162" s="39"/>
      <c r="Z162" s="39"/>
      <c r="AC162" s="39"/>
      <c r="AD162" s="39"/>
      <c r="AH162" s="39"/>
      <c r="AI162" s="39"/>
      <c r="AJ162" s="39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39"/>
      <c r="T163" s="39"/>
      <c r="U163" s="39"/>
      <c r="V163" s="39"/>
      <c r="W163" s="39"/>
      <c r="X163" s="39"/>
      <c r="Y163" s="39"/>
      <c r="Z163" s="39"/>
      <c r="AC163" s="39"/>
      <c r="AD163" s="39"/>
      <c r="AH163" s="39"/>
      <c r="AI163" s="39"/>
      <c r="AJ163" s="39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104"/>
      <c r="U164" s="24"/>
      <c r="V164" s="24"/>
      <c r="AC164" s="39"/>
      <c r="AD164" s="39"/>
      <c r="AH164" s="39"/>
      <c r="AI164" s="39"/>
      <c r="AJ164" s="39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104"/>
      <c r="U165" s="24"/>
      <c r="V165" s="24"/>
      <c r="AC165" s="39"/>
      <c r="AD165" s="39"/>
      <c r="AH165" s="39"/>
      <c r="AI165" s="39"/>
      <c r="AJ165" s="39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9"/>
      <c r="AD166" s="39"/>
      <c r="AH166" s="39"/>
      <c r="AI166" s="39"/>
      <c r="AJ166" s="39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9"/>
      <c r="AD167" s="39"/>
      <c r="AH167" s="39"/>
      <c r="AI167" s="39"/>
      <c r="AJ167" s="39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9"/>
      <c r="AD168" s="39"/>
      <c r="AH168" s="39"/>
      <c r="AI168" s="39"/>
      <c r="AJ168" s="39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9"/>
      <c r="AD169" s="39"/>
      <c r="AH169" s="39"/>
      <c r="AI169" s="39"/>
      <c r="AJ169" s="39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9"/>
      <c r="AD170" s="39"/>
      <c r="AH170" s="39"/>
      <c r="AI170" s="39"/>
      <c r="AJ170" s="39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9"/>
      <c r="AD171" s="39"/>
      <c r="AH171" s="39"/>
      <c r="AI171" s="39"/>
      <c r="AJ171" s="39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9"/>
      <c r="AD172" s="39"/>
      <c r="AH172" s="39"/>
      <c r="AI172" s="39"/>
      <c r="AJ172" s="39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39"/>
      <c r="AD173" s="39"/>
      <c r="AH173" s="39"/>
      <c r="AI173" s="39"/>
      <c r="AJ173" s="39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39"/>
      <c r="AD174" s="39"/>
      <c r="AH174" s="39"/>
      <c r="AI174" s="39"/>
      <c r="AJ174" s="39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39"/>
      <c r="AD175" s="39"/>
      <c r="AH175" s="39"/>
      <c r="AI175" s="39"/>
      <c r="AJ175" s="39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39"/>
      <c r="AD176" s="39"/>
      <c r="AH176" s="39"/>
      <c r="AI176" s="39"/>
      <c r="AJ176" s="39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4"/>
      <c r="R177" s="24"/>
      <c r="S177" s="24"/>
      <c r="T177" s="24"/>
      <c r="U177" s="24"/>
      <c r="V177" s="24"/>
      <c r="AC177" s="39"/>
      <c r="AD177" s="39"/>
      <c r="AH177" s="39"/>
      <c r="AI177" s="39"/>
      <c r="AJ177" s="39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4"/>
      <c r="R178" s="24"/>
      <c r="S178" s="24"/>
      <c r="T178" s="24"/>
      <c r="U178" s="24"/>
      <c r="V178" s="24"/>
      <c r="AC178" s="39"/>
      <c r="AD178" s="39"/>
      <c r="AH178" s="39"/>
      <c r="AI178" s="39"/>
      <c r="AJ178" s="39"/>
      <c r="AK178" s="39"/>
      <c r="AL178" s="24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39"/>
      <c r="AI179" s="39"/>
      <c r="AJ179" s="39"/>
      <c r="AK179" s="39"/>
      <c r="AL179" s="24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39"/>
      <c r="AI180" s="39"/>
      <c r="AJ180" s="39"/>
      <c r="AK180" s="39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24"/>
      <c r="U181" s="24"/>
      <c r="V181" s="24"/>
      <c r="AH181" s="39"/>
      <c r="AI181" s="39"/>
      <c r="AJ181" s="39"/>
      <c r="AK181" s="39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AH182" s="39"/>
      <c r="AI182" s="39"/>
      <c r="AJ182" s="39"/>
      <c r="AK182" s="39"/>
      <c r="AL182" s="24"/>
    </row>
    <row r="183" spans="1:57" ht="14.25" x14ac:dyDescent="0.2">
      <c r="L183" s="24"/>
      <c r="M183" s="24"/>
      <c r="N183" s="24"/>
      <c r="O183" s="24"/>
      <c r="P183" s="24"/>
      <c r="AH183" s="39"/>
      <c r="AI183" s="39"/>
      <c r="AJ183" s="39"/>
      <c r="AK183" s="39"/>
      <c r="AL183" s="24"/>
    </row>
    <row r="184" spans="1:57" ht="14.25" x14ac:dyDescent="0.2">
      <c r="L184" s="24"/>
      <c r="M184" s="24"/>
      <c r="N184" s="24"/>
      <c r="O184" s="24"/>
      <c r="P184" s="24"/>
      <c r="AH184" s="39"/>
      <c r="AI184" s="39"/>
      <c r="AJ184" s="39"/>
      <c r="AK184" s="39"/>
      <c r="AL184" s="24"/>
    </row>
    <row r="185" spans="1:57" ht="14.25" x14ac:dyDescent="0.2">
      <c r="L185" s="24"/>
      <c r="M185" s="24"/>
      <c r="N185" s="24"/>
      <c r="O185" s="24"/>
      <c r="P185" s="24"/>
      <c r="AH185" s="39"/>
      <c r="AI185" s="39"/>
      <c r="AJ185" s="39"/>
      <c r="AK185" s="39"/>
      <c r="AL185" s="24"/>
    </row>
    <row r="186" spans="1:57" ht="14.25" x14ac:dyDescent="0.2">
      <c r="L186" s="24"/>
      <c r="M186" s="24"/>
      <c r="N186" s="24"/>
      <c r="O186" s="24"/>
      <c r="P186" s="24"/>
      <c r="AH186" s="24"/>
      <c r="AI186" s="24"/>
      <c r="AJ186" s="24"/>
      <c r="AK186" s="24"/>
      <c r="AL18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" style="65" customWidth="1"/>
    <col min="3" max="3" width="21.28515625" style="64" customWidth="1"/>
    <col min="4" max="4" width="10.5703125" style="111" customWidth="1"/>
    <col min="5" max="5" width="8" style="111" customWidth="1"/>
    <col min="6" max="6" width="0.7109375" style="35" customWidth="1"/>
    <col min="7" max="11" width="5.28515625" style="64" customWidth="1"/>
    <col min="12" max="12" width="6" style="64" customWidth="1"/>
    <col min="13" max="16" width="5.28515625" style="64" customWidth="1"/>
    <col min="17" max="21" width="6.7109375" style="152" customWidth="1"/>
    <col min="22" max="22" width="11.140625" style="64" customWidth="1"/>
    <col min="23" max="23" width="22.140625" style="111" customWidth="1"/>
    <col min="24" max="24" width="9.7109375" style="64" customWidth="1"/>
    <col min="25" max="30" width="9.140625" style="112"/>
    <col min="257" max="257" width="1.28515625" customWidth="1"/>
    <col min="258" max="258" width="29.5703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9.5703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9.5703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9.5703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9.5703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9.5703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9.5703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9.5703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9.5703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9.5703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9.5703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9.5703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9.5703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9.5703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9.5703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9.5703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9.5703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9.5703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9.5703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9.5703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9.5703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9.5703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9.5703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9.5703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9.5703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9.5703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9.5703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9.5703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9.5703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9.5703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9.5703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9.5703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9.5703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9.5703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9.5703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9.5703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9.5703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9.5703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9.5703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9.5703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9.5703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9.5703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9.5703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9.5703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9.5703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9.5703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9.5703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9.5703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9.5703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9.5703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9.5703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9.5703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9.5703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9.5703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9.5703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9.5703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9.5703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9.5703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9.5703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9.5703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9.5703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9.5703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9.5703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7" t="s">
        <v>114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41"/>
      <c r="R1" s="141"/>
      <c r="S1" s="141"/>
      <c r="T1" s="141"/>
      <c r="U1" s="141"/>
      <c r="V1" s="75"/>
      <c r="W1" s="76"/>
      <c r="X1" s="71"/>
      <c r="Y1" s="77"/>
      <c r="Z1" s="77"/>
      <c r="AA1" s="77"/>
      <c r="AB1" s="77"/>
      <c r="AC1" s="77"/>
      <c r="AD1" s="77"/>
    </row>
    <row r="2" spans="1:32" x14ac:dyDescent="0.25">
      <c r="A2" s="1"/>
      <c r="B2" s="10" t="s">
        <v>33</v>
      </c>
      <c r="C2" s="5" t="s">
        <v>120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42"/>
      <c r="R2" s="142"/>
      <c r="S2" s="142"/>
      <c r="T2" s="142"/>
      <c r="U2" s="142"/>
      <c r="V2" s="11"/>
      <c r="W2" s="78"/>
      <c r="X2" s="27"/>
      <c r="Y2" s="77"/>
      <c r="Z2" s="77"/>
      <c r="AA2" s="77"/>
      <c r="AB2" s="77"/>
      <c r="AC2" s="77"/>
      <c r="AD2" s="77"/>
    </row>
    <row r="3" spans="1:32" x14ac:dyDescent="0.25">
      <c r="A3" s="1"/>
      <c r="B3" s="80" t="s">
        <v>58</v>
      </c>
      <c r="C3" s="22" t="s">
        <v>59</v>
      </c>
      <c r="D3" s="81" t="s">
        <v>60</v>
      </c>
      <c r="E3" s="82" t="s">
        <v>1</v>
      </c>
      <c r="F3" s="24"/>
      <c r="G3" s="83" t="s">
        <v>61</v>
      </c>
      <c r="H3" s="84" t="s">
        <v>62</v>
      </c>
      <c r="I3" s="84" t="s">
        <v>30</v>
      </c>
      <c r="J3" s="17" t="s">
        <v>63</v>
      </c>
      <c r="K3" s="85" t="s">
        <v>64</v>
      </c>
      <c r="L3" s="85" t="s">
        <v>65</v>
      </c>
      <c r="M3" s="83" t="s">
        <v>66</v>
      </c>
      <c r="N3" s="83" t="s">
        <v>29</v>
      </c>
      <c r="O3" s="84" t="s">
        <v>67</v>
      </c>
      <c r="P3" s="83" t="s">
        <v>62</v>
      </c>
      <c r="Q3" s="143" t="s">
        <v>16</v>
      </c>
      <c r="R3" s="143">
        <v>1</v>
      </c>
      <c r="S3" s="143">
        <v>2</v>
      </c>
      <c r="T3" s="143">
        <v>3</v>
      </c>
      <c r="U3" s="143" t="s">
        <v>68</v>
      </c>
      <c r="V3" s="17" t="s">
        <v>21</v>
      </c>
      <c r="W3" s="16" t="s">
        <v>69</v>
      </c>
      <c r="X3" s="16" t="s">
        <v>70</v>
      </c>
      <c r="Y3" s="77"/>
      <c r="Z3" s="77"/>
      <c r="AA3" s="77"/>
      <c r="AB3" s="77"/>
      <c r="AC3" s="77"/>
      <c r="AD3" s="77"/>
    </row>
    <row r="4" spans="1:32" x14ac:dyDescent="0.25">
      <c r="A4" s="1"/>
      <c r="B4" s="86" t="s">
        <v>113</v>
      </c>
      <c r="C4" s="87" t="s">
        <v>71</v>
      </c>
      <c r="D4" s="88" t="s">
        <v>72</v>
      </c>
      <c r="E4" s="89" t="s">
        <v>35</v>
      </c>
      <c r="F4" s="24"/>
      <c r="G4" s="90"/>
      <c r="H4" s="90">
        <v>1</v>
      </c>
      <c r="I4" s="91"/>
      <c r="J4" s="92" t="s">
        <v>73</v>
      </c>
      <c r="K4" s="92">
        <v>7</v>
      </c>
      <c r="L4" s="92" t="s">
        <v>74</v>
      </c>
      <c r="M4" s="92">
        <v>1</v>
      </c>
      <c r="N4" s="90"/>
      <c r="O4" s="93"/>
      <c r="P4" s="90">
        <v>1</v>
      </c>
      <c r="Q4" s="144"/>
      <c r="R4" s="144"/>
      <c r="S4" s="144"/>
      <c r="T4" s="144"/>
      <c r="U4" s="144"/>
      <c r="V4" s="94"/>
      <c r="W4" s="87" t="s">
        <v>75</v>
      </c>
      <c r="X4" s="95" t="s">
        <v>76</v>
      </c>
      <c r="Y4" s="77"/>
      <c r="Z4" s="77"/>
      <c r="AA4" s="77"/>
      <c r="AB4" s="77"/>
      <c r="AC4" s="77"/>
      <c r="AD4" s="77"/>
    </row>
    <row r="5" spans="1:32" x14ac:dyDescent="0.25">
      <c r="A5" s="9"/>
      <c r="B5" s="86" t="s">
        <v>77</v>
      </c>
      <c r="C5" s="87" t="s">
        <v>78</v>
      </c>
      <c r="D5" s="88" t="s">
        <v>72</v>
      </c>
      <c r="E5" s="89" t="s">
        <v>37</v>
      </c>
      <c r="F5" s="24"/>
      <c r="G5" s="90">
        <v>1</v>
      </c>
      <c r="H5" s="90"/>
      <c r="I5" s="91"/>
      <c r="J5" s="92" t="s">
        <v>73</v>
      </c>
      <c r="K5" s="92">
        <v>6</v>
      </c>
      <c r="L5" s="92"/>
      <c r="M5" s="92">
        <v>1</v>
      </c>
      <c r="N5" s="90"/>
      <c r="O5" s="93"/>
      <c r="P5" s="90">
        <v>3</v>
      </c>
      <c r="Q5" s="144"/>
      <c r="R5" s="144"/>
      <c r="S5" s="144"/>
      <c r="T5" s="144"/>
      <c r="U5" s="144"/>
      <c r="V5" s="94"/>
      <c r="W5" s="87" t="s">
        <v>79</v>
      </c>
      <c r="X5" s="95" t="s">
        <v>80</v>
      </c>
      <c r="Y5" s="77"/>
      <c r="Z5" s="77"/>
      <c r="AA5" s="77"/>
      <c r="AB5" s="77"/>
      <c r="AC5" s="77"/>
      <c r="AD5" s="77"/>
    </row>
    <row r="6" spans="1:32" x14ac:dyDescent="0.25">
      <c r="A6" s="9"/>
      <c r="B6" s="86" t="s">
        <v>112</v>
      </c>
      <c r="C6" s="87" t="s">
        <v>81</v>
      </c>
      <c r="D6" s="88" t="s">
        <v>72</v>
      </c>
      <c r="E6" s="89" t="s">
        <v>37</v>
      </c>
      <c r="F6" s="24"/>
      <c r="G6" s="90">
        <v>1</v>
      </c>
      <c r="H6" s="90"/>
      <c r="I6" s="91"/>
      <c r="J6" s="92" t="s">
        <v>73</v>
      </c>
      <c r="K6" s="92">
        <v>2</v>
      </c>
      <c r="L6" s="92" t="s">
        <v>82</v>
      </c>
      <c r="M6" s="92">
        <v>1</v>
      </c>
      <c r="N6" s="90"/>
      <c r="O6" s="93"/>
      <c r="P6" s="90">
        <v>2</v>
      </c>
      <c r="Q6" s="144"/>
      <c r="R6" s="144"/>
      <c r="S6" s="144"/>
      <c r="T6" s="144"/>
      <c r="U6" s="144"/>
      <c r="V6" s="94"/>
      <c r="W6" s="87" t="s">
        <v>79</v>
      </c>
      <c r="X6" s="95" t="s">
        <v>83</v>
      </c>
      <c r="Y6" s="77"/>
      <c r="Z6" s="77"/>
      <c r="AA6" s="77"/>
      <c r="AB6" s="77"/>
      <c r="AC6" s="77"/>
      <c r="AD6" s="77"/>
    </row>
    <row r="7" spans="1:32" x14ac:dyDescent="0.25">
      <c r="A7" s="9"/>
      <c r="B7" s="86" t="s">
        <v>115</v>
      </c>
      <c r="C7" s="87" t="s">
        <v>84</v>
      </c>
      <c r="D7" s="88" t="s">
        <v>72</v>
      </c>
      <c r="E7" s="89" t="s">
        <v>37</v>
      </c>
      <c r="F7" s="24"/>
      <c r="G7" s="90">
        <v>1</v>
      </c>
      <c r="H7" s="93"/>
      <c r="I7" s="93"/>
      <c r="J7" s="92" t="s">
        <v>73</v>
      </c>
      <c r="K7" s="92">
        <v>6</v>
      </c>
      <c r="L7" s="92"/>
      <c r="M7" s="92">
        <v>1</v>
      </c>
      <c r="N7" s="92"/>
      <c r="O7" s="90">
        <v>1</v>
      </c>
      <c r="P7" s="93">
        <v>1</v>
      </c>
      <c r="Q7" s="95" t="s">
        <v>122</v>
      </c>
      <c r="R7" s="144" t="s">
        <v>123</v>
      </c>
      <c r="S7" s="144" t="s">
        <v>124</v>
      </c>
      <c r="T7" s="144" t="s">
        <v>124</v>
      </c>
      <c r="U7" s="144" t="s">
        <v>125</v>
      </c>
      <c r="V7" s="139">
        <v>0.5</v>
      </c>
      <c r="W7" s="87" t="s">
        <v>79</v>
      </c>
      <c r="X7" s="140">
        <v>3826</v>
      </c>
      <c r="Y7" s="77"/>
      <c r="Z7" s="77"/>
      <c r="AA7" s="77"/>
      <c r="AB7" s="77"/>
      <c r="AC7" s="77"/>
      <c r="AD7" s="77"/>
    </row>
    <row r="8" spans="1:32" x14ac:dyDescent="0.25">
      <c r="A8" s="9"/>
      <c r="B8" s="86" t="s">
        <v>85</v>
      </c>
      <c r="C8" s="87" t="s">
        <v>86</v>
      </c>
      <c r="D8" s="88" t="s">
        <v>72</v>
      </c>
      <c r="E8" s="89" t="s">
        <v>37</v>
      </c>
      <c r="F8" s="24"/>
      <c r="G8" s="90"/>
      <c r="H8" s="90">
        <v>1</v>
      </c>
      <c r="I8" s="93"/>
      <c r="J8" s="92" t="s">
        <v>87</v>
      </c>
      <c r="K8" s="92">
        <v>7</v>
      </c>
      <c r="L8" s="92" t="s">
        <v>88</v>
      </c>
      <c r="M8" s="92">
        <v>1</v>
      </c>
      <c r="N8" s="92"/>
      <c r="O8" s="90">
        <v>1</v>
      </c>
      <c r="P8" s="93"/>
      <c r="Q8" s="95" t="s">
        <v>126</v>
      </c>
      <c r="R8" s="144" t="s">
        <v>123</v>
      </c>
      <c r="S8" s="144" t="s">
        <v>127</v>
      </c>
      <c r="T8" s="144" t="s">
        <v>128</v>
      </c>
      <c r="U8" s="144" t="s">
        <v>123</v>
      </c>
      <c r="V8" s="139">
        <v>0.85699999999999998</v>
      </c>
      <c r="W8" s="87" t="s">
        <v>79</v>
      </c>
      <c r="X8" s="140">
        <v>4650</v>
      </c>
      <c r="Y8" s="77"/>
      <c r="Z8" s="77"/>
      <c r="AA8" s="77"/>
      <c r="AB8" s="77"/>
      <c r="AC8" s="77"/>
      <c r="AD8" s="77"/>
    </row>
    <row r="9" spans="1:32" x14ac:dyDescent="0.25">
      <c r="A9" s="9"/>
      <c r="B9" s="22" t="s">
        <v>7</v>
      </c>
      <c r="C9" s="17"/>
      <c r="D9" s="16"/>
      <c r="E9" s="96"/>
      <c r="F9" s="97"/>
      <c r="G9" s="18">
        <f>SUM(G4:G8)</f>
        <v>3</v>
      </c>
      <c r="H9" s="18">
        <f>SUM(H4:H8)</f>
        <v>2</v>
      </c>
      <c r="I9" s="18">
        <f>SUM(I4:I8)</f>
        <v>0</v>
      </c>
      <c r="J9" s="17"/>
      <c r="K9" s="17"/>
      <c r="L9" s="17"/>
      <c r="M9" s="18">
        <f t="shared" ref="M9:P9" si="0">SUM(M4:M8)</f>
        <v>5</v>
      </c>
      <c r="N9" s="18"/>
      <c r="O9" s="18">
        <f t="shared" si="0"/>
        <v>2</v>
      </c>
      <c r="P9" s="18">
        <f t="shared" si="0"/>
        <v>7</v>
      </c>
      <c r="Q9" s="99" t="s">
        <v>129</v>
      </c>
      <c r="R9" s="99" t="s">
        <v>127</v>
      </c>
      <c r="S9" s="99" t="s">
        <v>130</v>
      </c>
      <c r="T9" s="99" t="s">
        <v>131</v>
      </c>
      <c r="U9" s="99" t="s">
        <v>132</v>
      </c>
      <c r="V9" s="37">
        <v>0.66700000000000004</v>
      </c>
      <c r="W9" s="98"/>
      <c r="X9" s="99"/>
      <c r="Y9" s="77"/>
      <c r="Z9" s="77"/>
      <c r="AA9" s="77"/>
      <c r="AB9" s="77"/>
      <c r="AC9" s="77"/>
      <c r="AD9" s="77"/>
    </row>
    <row r="10" spans="1:32" x14ac:dyDescent="0.25">
      <c r="A10" s="9"/>
      <c r="B10" s="114" t="s">
        <v>89</v>
      </c>
      <c r="C10" s="101" t="s">
        <v>90</v>
      </c>
      <c r="D10" s="115"/>
      <c r="E10" s="116"/>
      <c r="F10" s="117"/>
      <c r="G10" s="101"/>
      <c r="H10" s="116"/>
      <c r="I10" s="100"/>
      <c r="J10" s="116"/>
      <c r="K10" s="116"/>
      <c r="L10" s="116"/>
      <c r="M10" s="116"/>
      <c r="N10" s="116"/>
      <c r="O10" s="116"/>
      <c r="P10" s="116"/>
      <c r="Q10" s="145"/>
      <c r="R10" s="146"/>
      <c r="S10" s="145"/>
      <c r="T10" s="145"/>
      <c r="U10" s="145"/>
      <c r="V10" s="116"/>
      <c r="W10" s="102"/>
      <c r="X10" s="103"/>
      <c r="Y10" s="77"/>
      <c r="Z10" s="77"/>
      <c r="AA10" s="77"/>
      <c r="AB10" s="77"/>
      <c r="AC10" s="77"/>
      <c r="AD10" s="77"/>
    </row>
    <row r="11" spans="1:32" x14ac:dyDescent="0.25">
      <c r="A11" s="9"/>
      <c r="B11" s="118"/>
      <c r="C11" s="119"/>
      <c r="D11" s="119"/>
      <c r="E11" s="106"/>
      <c r="F11" s="106"/>
      <c r="G11" s="107"/>
      <c r="H11" s="108"/>
      <c r="I11" s="105"/>
      <c r="J11" s="108"/>
      <c r="K11" s="105"/>
      <c r="L11" s="108"/>
      <c r="M11" s="105"/>
      <c r="N11" s="105"/>
      <c r="O11" s="105"/>
      <c r="P11" s="105"/>
      <c r="Q11" s="147"/>
      <c r="R11" s="147"/>
      <c r="S11" s="147"/>
      <c r="T11" s="147"/>
      <c r="U11" s="147"/>
      <c r="V11" s="105"/>
      <c r="W11" s="105"/>
      <c r="X11" s="109"/>
      <c r="Y11" s="77"/>
      <c r="Z11" s="77"/>
      <c r="AA11" s="77"/>
      <c r="AB11" s="77"/>
      <c r="AC11" s="77"/>
      <c r="AD11" s="77"/>
    </row>
    <row r="12" spans="1:32" x14ac:dyDescent="0.25">
      <c r="A12" s="1"/>
      <c r="B12" s="80" t="s">
        <v>116</v>
      </c>
      <c r="C12" s="22" t="s">
        <v>59</v>
      </c>
      <c r="D12" s="81" t="s">
        <v>60</v>
      </c>
      <c r="E12" s="82" t="s">
        <v>1</v>
      </c>
      <c r="F12" s="24"/>
      <c r="G12" s="83" t="s">
        <v>61</v>
      </c>
      <c r="H12" s="84" t="s">
        <v>62</v>
      </c>
      <c r="I12" s="84" t="s">
        <v>30</v>
      </c>
      <c r="J12" s="17" t="s">
        <v>63</v>
      </c>
      <c r="K12" s="85" t="s">
        <v>64</v>
      </c>
      <c r="L12" s="85" t="s">
        <v>65</v>
      </c>
      <c r="M12" s="83" t="s">
        <v>66</v>
      </c>
      <c r="N12" s="83" t="s">
        <v>29</v>
      </c>
      <c r="O12" s="84" t="s">
        <v>67</v>
      </c>
      <c r="P12" s="83" t="s">
        <v>62</v>
      </c>
      <c r="Q12" s="143" t="s">
        <v>16</v>
      </c>
      <c r="R12" s="143">
        <v>1</v>
      </c>
      <c r="S12" s="143">
        <v>2</v>
      </c>
      <c r="T12" s="143">
        <v>3</v>
      </c>
      <c r="U12" s="143" t="s">
        <v>68</v>
      </c>
      <c r="V12" s="17" t="s">
        <v>21</v>
      </c>
      <c r="W12" s="16" t="s">
        <v>69</v>
      </c>
      <c r="X12" s="16" t="s">
        <v>70</v>
      </c>
      <c r="Y12" s="77"/>
      <c r="Z12" s="77"/>
      <c r="AA12" s="77"/>
      <c r="AB12" s="77"/>
      <c r="AC12" s="77"/>
      <c r="AD12" s="77"/>
    </row>
    <row r="13" spans="1:32" x14ac:dyDescent="0.25">
      <c r="A13" s="9"/>
      <c r="B13" s="86" t="s">
        <v>117</v>
      </c>
      <c r="C13" s="87" t="s">
        <v>118</v>
      </c>
      <c r="D13" s="88" t="s">
        <v>72</v>
      </c>
      <c r="E13" s="89" t="s">
        <v>35</v>
      </c>
      <c r="F13" s="108"/>
      <c r="G13" s="90"/>
      <c r="H13" s="90"/>
      <c r="I13" s="93">
        <v>1</v>
      </c>
      <c r="J13" s="92" t="s">
        <v>87</v>
      </c>
      <c r="K13" s="92">
        <v>2</v>
      </c>
      <c r="L13" s="92" t="s">
        <v>88</v>
      </c>
      <c r="M13" s="92">
        <v>1</v>
      </c>
      <c r="N13" s="90"/>
      <c r="O13" s="93"/>
      <c r="P13" s="90"/>
      <c r="Q13" s="144"/>
      <c r="R13" s="144"/>
      <c r="S13" s="144"/>
      <c r="T13" s="144"/>
      <c r="U13" s="144"/>
      <c r="V13" s="139"/>
      <c r="W13" s="86" t="s">
        <v>119</v>
      </c>
      <c r="X13" s="90">
        <v>364</v>
      </c>
      <c r="Y13" s="77"/>
      <c r="Z13" s="77"/>
      <c r="AA13" s="77"/>
      <c r="AB13" s="77"/>
      <c r="AC13" s="77"/>
      <c r="AD13" s="77"/>
    </row>
    <row r="14" spans="1:32" x14ac:dyDescent="0.25">
      <c r="A14" s="9"/>
      <c r="B14" s="118"/>
      <c r="C14" s="119"/>
      <c r="D14" s="119"/>
      <c r="E14" s="106"/>
      <c r="F14" s="106"/>
      <c r="G14" s="107"/>
      <c r="H14" s="108"/>
      <c r="I14" s="105"/>
      <c r="J14" s="108"/>
      <c r="K14" s="105"/>
      <c r="L14" s="108"/>
      <c r="M14" s="105"/>
      <c r="N14" s="105"/>
      <c r="O14" s="105"/>
      <c r="P14" s="105"/>
      <c r="Q14" s="147"/>
      <c r="R14" s="147"/>
      <c r="S14" s="147"/>
      <c r="T14" s="147"/>
      <c r="U14" s="147"/>
      <c r="V14" s="105"/>
      <c r="W14" s="105"/>
      <c r="X14" s="109"/>
      <c r="Y14" s="77"/>
      <c r="Z14" s="77"/>
      <c r="AA14" s="77"/>
      <c r="AB14" s="77"/>
      <c r="AC14" s="77"/>
      <c r="AD14" s="77"/>
    </row>
    <row r="15" spans="1:32" s="8" customFormat="1" ht="18.75" customHeight="1" x14ac:dyDescent="0.2">
      <c r="A15" s="1"/>
      <c r="B15" s="138" t="s">
        <v>96</v>
      </c>
      <c r="C15" s="75"/>
      <c r="D15" s="76"/>
      <c r="E15" s="76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141"/>
      <c r="R15" s="141"/>
      <c r="S15" s="141"/>
      <c r="T15" s="141"/>
      <c r="U15" s="141"/>
      <c r="V15" s="75"/>
      <c r="W15" s="76"/>
      <c r="X15" s="71"/>
      <c r="Y15" s="24"/>
      <c r="Z15" s="24"/>
      <c r="AA15" s="24"/>
      <c r="AB15" s="24"/>
      <c r="AC15" s="24"/>
      <c r="AD15" s="24"/>
      <c r="AE15" s="24"/>
      <c r="AF15" s="24"/>
    </row>
    <row r="16" spans="1:32" s="23" customFormat="1" ht="15" customHeight="1" x14ac:dyDescent="0.2">
      <c r="A16" s="9"/>
      <c r="B16" s="80" t="s">
        <v>58</v>
      </c>
      <c r="C16" s="22" t="s">
        <v>97</v>
      </c>
      <c r="D16" s="81" t="s">
        <v>60</v>
      </c>
      <c r="E16" s="82" t="s">
        <v>1</v>
      </c>
      <c r="F16" s="42"/>
      <c r="G16" s="83" t="s">
        <v>61</v>
      </c>
      <c r="H16" s="84" t="s">
        <v>62</v>
      </c>
      <c r="I16" s="84" t="s">
        <v>30</v>
      </c>
      <c r="J16" s="17" t="s">
        <v>63</v>
      </c>
      <c r="K16" s="85" t="s">
        <v>64</v>
      </c>
      <c r="L16" s="85" t="s">
        <v>65</v>
      </c>
      <c r="M16" s="83" t="s">
        <v>66</v>
      </c>
      <c r="N16" s="83" t="s">
        <v>29</v>
      </c>
      <c r="O16" s="84" t="s">
        <v>67</v>
      </c>
      <c r="P16" s="83" t="s">
        <v>62</v>
      </c>
      <c r="Q16" s="143" t="s">
        <v>16</v>
      </c>
      <c r="R16" s="143">
        <v>1</v>
      </c>
      <c r="S16" s="143">
        <v>2</v>
      </c>
      <c r="T16" s="143">
        <v>3</v>
      </c>
      <c r="U16" s="143" t="s">
        <v>68</v>
      </c>
      <c r="V16" s="17" t="s">
        <v>98</v>
      </c>
      <c r="W16" s="16" t="s">
        <v>69</v>
      </c>
      <c r="X16" s="16" t="s">
        <v>70</v>
      </c>
      <c r="Y16" s="24"/>
      <c r="Z16" s="24"/>
      <c r="AA16" s="24"/>
      <c r="AB16" s="24"/>
      <c r="AC16" s="24"/>
      <c r="AD16" s="24"/>
      <c r="AE16" s="24"/>
      <c r="AF16" s="24"/>
    </row>
    <row r="17" spans="1:32" s="23" customFormat="1" ht="15" customHeight="1" x14ac:dyDescent="0.2">
      <c r="A17" s="9"/>
      <c r="B17" s="128" t="s">
        <v>101</v>
      </c>
      <c r="C17" s="129" t="s">
        <v>102</v>
      </c>
      <c r="D17" s="128" t="s">
        <v>100</v>
      </c>
      <c r="E17" s="130" t="s">
        <v>35</v>
      </c>
      <c r="F17" s="42"/>
      <c r="G17" s="131"/>
      <c r="H17" s="131"/>
      <c r="I17" s="131">
        <v>1</v>
      </c>
      <c r="J17" s="132" t="s">
        <v>73</v>
      </c>
      <c r="K17" s="132">
        <v>2</v>
      </c>
      <c r="L17" s="133" t="s">
        <v>103</v>
      </c>
      <c r="M17" s="133">
        <v>1</v>
      </c>
      <c r="N17" s="132"/>
      <c r="O17" s="133">
        <v>1</v>
      </c>
      <c r="P17" s="133">
        <v>1</v>
      </c>
      <c r="Q17" s="132"/>
      <c r="R17" s="132"/>
      <c r="S17" s="132"/>
      <c r="T17" s="132"/>
      <c r="U17" s="132"/>
      <c r="V17" s="134"/>
      <c r="W17" s="130" t="s">
        <v>104</v>
      </c>
      <c r="X17" s="55">
        <v>1824</v>
      </c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">
      <c r="A18" s="9"/>
      <c r="B18" s="88" t="s">
        <v>105</v>
      </c>
      <c r="C18" s="120" t="s">
        <v>106</v>
      </c>
      <c r="D18" s="88" t="s">
        <v>99</v>
      </c>
      <c r="E18" s="121" t="s">
        <v>37</v>
      </c>
      <c r="F18" s="42"/>
      <c r="G18" s="122">
        <v>1</v>
      </c>
      <c r="H18" s="123"/>
      <c r="I18" s="122"/>
      <c r="J18" s="124" t="s">
        <v>73</v>
      </c>
      <c r="K18" s="124">
        <v>5</v>
      </c>
      <c r="L18" s="123"/>
      <c r="M18" s="125">
        <v>1</v>
      </c>
      <c r="N18" s="126"/>
      <c r="O18" s="126"/>
      <c r="P18" s="126"/>
      <c r="Q18" s="123"/>
      <c r="R18" s="123"/>
      <c r="S18" s="123"/>
      <c r="T18" s="123"/>
      <c r="U18" s="123"/>
      <c r="V18" s="127"/>
      <c r="W18" s="120" t="s">
        <v>79</v>
      </c>
      <c r="X18" s="90">
        <v>1340</v>
      </c>
      <c r="Y18" s="24"/>
      <c r="Z18" s="24"/>
      <c r="AA18" s="24"/>
      <c r="AB18" s="24"/>
      <c r="AC18" s="24"/>
      <c r="AD18" s="24"/>
      <c r="AE18" s="24"/>
      <c r="AF18" s="24"/>
    </row>
    <row r="19" spans="1:32" s="23" customFormat="1" ht="15" customHeight="1" x14ac:dyDescent="0.2">
      <c r="A19" s="9"/>
      <c r="B19" s="88" t="s">
        <v>107</v>
      </c>
      <c r="C19" s="120" t="s">
        <v>108</v>
      </c>
      <c r="D19" s="88" t="s">
        <v>99</v>
      </c>
      <c r="E19" s="121" t="s">
        <v>37</v>
      </c>
      <c r="F19" s="42"/>
      <c r="G19" s="122">
        <v>1</v>
      </c>
      <c r="H19" s="123"/>
      <c r="I19" s="122"/>
      <c r="J19" s="124" t="s">
        <v>73</v>
      </c>
      <c r="K19" s="124">
        <v>2</v>
      </c>
      <c r="L19" s="123"/>
      <c r="M19" s="125">
        <v>1</v>
      </c>
      <c r="N19" s="126"/>
      <c r="O19" s="126"/>
      <c r="P19" s="126">
        <v>3</v>
      </c>
      <c r="Q19" s="123"/>
      <c r="R19" s="123"/>
      <c r="S19" s="123"/>
      <c r="T19" s="123"/>
      <c r="U19" s="123"/>
      <c r="V19" s="127"/>
      <c r="W19" s="120" t="s">
        <v>79</v>
      </c>
      <c r="X19" s="90">
        <v>1340</v>
      </c>
      <c r="Y19" s="24"/>
      <c r="Z19" s="24"/>
      <c r="AA19" s="24"/>
      <c r="AB19" s="24"/>
      <c r="AC19" s="24"/>
      <c r="AD19" s="24"/>
      <c r="AE19" s="24"/>
      <c r="AF19" s="24"/>
    </row>
    <row r="20" spans="1:32" s="23" customFormat="1" ht="15" customHeight="1" x14ac:dyDescent="0.2">
      <c r="A20" s="9"/>
      <c r="B20" s="88" t="s">
        <v>109</v>
      </c>
      <c r="C20" s="120" t="s">
        <v>110</v>
      </c>
      <c r="D20" s="88" t="s">
        <v>99</v>
      </c>
      <c r="E20" s="121" t="s">
        <v>37</v>
      </c>
      <c r="F20" s="42"/>
      <c r="G20" s="122">
        <v>1</v>
      </c>
      <c r="H20" s="123"/>
      <c r="I20" s="122"/>
      <c r="J20" s="124" t="s">
        <v>73</v>
      </c>
      <c r="K20" s="124">
        <v>2</v>
      </c>
      <c r="L20" s="123" t="s">
        <v>88</v>
      </c>
      <c r="M20" s="125">
        <v>1</v>
      </c>
      <c r="N20" s="126"/>
      <c r="O20" s="126">
        <v>1</v>
      </c>
      <c r="P20" s="126">
        <v>1</v>
      </c>
      <c r="Q20" s="148" t="s">
        <v>148</v>
      </c>
      <c r="R20" s="148" t="s">
        <v>123</v>
      </c>
      <c r="S20" s="148" t="s">
        <v>132</v>
      </c>
      <c r="T20" s="148" t="s">
        <v>124</v>
      </c>
      <c r="U20" s="148" t="s">
        <v>124</v>
      </c>
      <c r="V20" s="127">
        <v>0.55555555555555558</v>
      </c>
      <c r="W20" s="121" t="s">
        <v>79</v>
      </c>
      <c r="X20" s="90">
        <v>2177</v>
      </c>
      <c r="Y20" s="24"/>
      <c r="Z20" s="24"/>
      <c r="AA20" s="24"/>
      <c r="AB20" s="24"/>
      <c r="AC20" s="24"/>
      <c r="AD20" s="24"/>
      <c r="AE20" s="24"/>
      <c r="AF20" s="24"/>
    </row>
    <row r="21" spans="1:32" s="23" customFormat="1" ht="15" customHeight="1" x14ac:dyDescent="0.2">
      <c r="A21" s="1"/>
      <c r="B21" s="22" t="s">
        <v>7</v>
      </c>
      <c r="C21" s="17"/>
      <c r="D21" s="16"/>
      <c r="E21" s="96"/>
      <c r="F21" s="42"/>
      <c r="G21" s="18">
        <f>SUM(G17:G20)</f>
        <v>3</v>
      </c>
      <c r="H21" s="18">
        <f>SUM(H17:H20)</f>
        <v>0</v>
      </c>
      <c r="I21" s="18">
        <f>SUM(I17:I20)</f>
        <v>1</v>
      </c>
      <c r="J21" s="17"/>
      <c r="K21" s="17"/>
      <c r="L21" s="17"/>
      <c r="M21" s="18">
        <f t="shared" ref="M21:P21" si="1">SUM(M17:M20)</f>
        <v>4</v>
      </c>
      <c r="N21" s="18"/>
      <c r="O21" s="18">
        <f t="shared" si="1"/>
        <v>2</v>
      </c>
      <c r="P21" s="18">
        <f t="shared" si="1"/>
        <v>5</v>
      </c>
      <c r="Q21" s="99" t="s">
        <v>148</v>
      </c>
      <c r="R21" s="99" t="s">
        <v>123</v>
      </c>
      <c r="S21" s="99" t="s">
        <v>132</v>
      </c>
      <c r="T21" s="99" t="s">
        <v>124</v>
      </c>
      <c r="U21" s="99" t="s">
        <v>124</v>
      </c>
      <c r="V21" s="37">
        <v>0.55555555555555558</v>
      </c>
      <c r="W21" s="98"/>
      <c r="X21" s="99"/>
      <c r="Y21" s="24"/>
      <c r="Z21" s="24"/>
      <c r="AA21" s="24"/>
      <c r="AB21" s="24"/>
      <c r="AC21" s="24"/>
      <c r="AD21" s="24"/>
      <c r="AE21" s="24"/>
      <c r="AF21" s="24"/>
    </row>
    <row r="22" spans="1:32" x14ac:dyDescent="0.25">
      <c r="A22" s="9"/>
      <c r="B22" s="114" t="s">
        <v>89</v>
      </c>
      <c r="C22" s="101" t="s">
        <v>111</v>
      </c>
      <c r="D22" s="135"/>
      <c r="E22" s="116"/>
      <c r="F22" s="117"/>
      <c r="G22" s="101"/>
      <c r="H22" s="116"/>
      <c r="I22" s="100"/>
      <c r="J22" s="116"/>
      <c r="K22" s="116"/>
      <c r="L22" s="116"/>
      <c r="M22" s="116"/>
      <c r="N22" s="116"/>
      <c r="O22" s="116"/>
      <c r="P22" s="116"/>
      <c r="Q22" s="145"/>
      <c r="R22" s="146"/>
      <c r="S22" s="145"/>
      <c r="T22" s="145"/>
      <c r="U22" s="145"/>
      <c r="V22" s="116"/>
      <c r="W22" s="102"/>
      <c r="X22" s="103"/>
      <c r="Y22" s="77"/>
      <c r="Z22" s="77"/>
      <c r="AA22" s="77"/>
      <c r="AB22" s="77"/>
      <c r="AC22" s="77"/>
      <c r="AD22" s="77"/>
    </row>
    <row r="23" spans="1:32" x14ac:dyDescent="0.25">
      <c r="A23" s="9"/>
      <c r="B23" s="136"/>
      <c r="C23" s="105"/>
      <c r="D23" s="119"/>
      <c r="E23" s="106"/>
      <c r="F23" s="106"/>
      <c r="G23" s="105"/>
      <c r="H23" s="108"/>
      <c r="I23" s="108"/>
      <c r="J23" s="108"/>
      <c r="K23" s="108"/>
      <c r="L23" s="108"/>
      <c r="M23" s="105"/>
      <c r="N23" s="108"/>
      <c r="O23" s="108"/>
      <c r="P23" s="108"/>
      <c r="Q23" s="149"/>
      <c r="R23" s="147"/>
      <c r="S23" s="149"/>
      <c r="T23" s="149"/>
      <c r="U23" s="149"/>
      <c r="V23" s="108"/>
      <c r="W23" s="105"/>
      <c r="X23" s="109"/>
      <c r="Y23" s="77"/>
      <c r="Z23" s="77"/>
      <c r="AA23" s="77"/>
      <c r="AB23" s="77"/>
      <c r="AC23" s="77"/>
      <c r="AD23" s="77"/>
    </row>
    <row r="24" spans="1:32" s="23" customFormat="1" ht="15" customHeight="1" x14ac:dyDescent="0.25">
      <c r="A24" s="9"/>
      <c r="B24" s="104"/>
      <c r="C24" s="39"/>
      <c r="D24" s="104"/>
      <c r="E24" s="110"/>
      <c r="F24" s="35"/>
      <c r="G24" s="39"/>
      <c r="H24" s="42"/>
      <c r="I24" s="39"/>
      <c r="J24" s="24"/>
      <c r="K24" s="24"/>
      <c r="L24" s="24"/>
      <c r="M24" s="39"/>
      <c r="N24" s="39"/>
      <c r="O24" s="39"/>
      <c r="P24" s="39"/>
      <c r="Q24" s="150"/>
      <c r="R24" s="150"/>
      <c r="S24" s="150"/>
      <c r="T24" s="150"/>
      <c r="U24" s="150"/>
      <c r="V24" s="39"/>
      <c r="W24" s="104"/>
      <c r="X24" s="39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9"/>
      <c r="B25" s="104"/>
      <c r="C25" s="39"/>
      <c r="D25" s="104"/>
      <c r="E25" s="110"/>
      <c r="G25" s="39"/>
      <c r="H25" s="42"/>
      <c r="I25" s="39"/>
      <c r="J25" s="24"/>
      <c r="K25" s="24"/>
      <c r="L25" s="24"/>
      <c r="M25" s="39"/>
      <c r="N25" s="39"/>
      <c r="O25" s="39"/>
      <c r="P25" s="39"/>
      <c r="Q25" s="150"/>
      <c r="R25" s="150"/>
      <c r="S25" s="150"/>
      <c r="T25" s="150"/>
      <c r="U25" s="150"/>
      <c r="V25" s="39"/>
      <c r="W25" s="104"/>
      <c r="X25" s="39"/>
      <c r="Y25" s="77"/>
      <c r="Z25" s="77"/>
      <c r="AA25" s="77"/>
      <c r="AB25" s="77"/>
      <c r="AC25" s="77"/>
      <c r="AD25" s="77"/>
    </row>
    <row r="26" spans="1:32" x14ac:dyDescent="0.25">
      <c r="A26" s="9"/>
      <c r="B26" s="104"/>
      <c r="C26" s="39"/>
      <c r="D26" s="104"/>
      <c r="E26" s="110"/>
      <c r="G26" s="39"/>
      <c r="H26" s="42"/>
      <c r="I26" s="39"/>
      <c r="J26" s="24"/>
      <c r="K26" s="24"/>
      <c r="L26" s="24"/>
      <c r="M26" s="39"/>
      <c r="N26" s="39"/>
      <c r="O26" s="39"/>
      <c r="P26" s="39"/>
      <c r="Q26" s="150"/>
      <c r="R26" s="150"/>
      <c r="S26" s="150"/>
      <c r="T26" s="150"/>
      <c r="U26" s="150"/>
      <c r="V26" s="39"/>
      <c r="W26" s="104"/>
      <c r="X26" s="39"/>
      <c r="Y26" s="77"/>
      <c r="Z26" s="77"/>
      <c r="AA26" s="77"/>
      <c r="AB26" s="77"/>
      <c r="AC26" s="77"/>
      <c r="AD26" s="77"/>
    </row>
    <row r="27" spans="1:32" x14ac:dyDescent="0.25">
      <c r="A27" s="9"/>
      <c r="B27" s="104"/>
      <c r="C27" s="39"/>
      <c r="D27" s="104"/>
      <c r="E27" s="110"/>
      <c r="G27" s="39"/>
      <c r="H27" s="42"/>
      <c r="I27" s="39"/>
      <c r="J27" s="24"/>
      <c r="K27" s="24"/>
      <c r="L27" s="24"/>
      <c r="M27" s="39"/>
      <c r="N27" s="39"/>
      <c r="O27" s="39"/>
      <c r="P27" s="39"/>
      <c r="Q27" s="150"/>
      <c r="R27" s="150"/>
      <c r="S27" s="150"/>
      <c r="T27" s="150"/>
      <c r="U27" s="150"/>
      <c r="V27" s="39"/>
      <c r="W27" s="104"/>
      <c r="X27" s="39"/>
      <c r="Y27" s="77"/>
      <c r="Z27" s="77"/>
      <c r="AA27" s="77"/>
      <c r="AB27" s="77"/>
      <c r="AC27" s="77"/>
      <c r="AD27" s="77"/>
    </row>
    <row r="28" spans="1:32" x14ac:dyDescent="0.25">
      <c r="A28" s="9"/>
      <c r="B28" s="104"/>
      <c r="C28" s="39"/>
      <c r="D28" s="104"/>
      <c r="E28" s="110"/>
      <c r="G28" s="39"/>
      <c r="H28" s="42"/>
      <c r="I28" s="39"/>
      <c r="J28" s="24"/>
      <c r="K28" s="24"/>
      <c r="L28" s="24"/>
      <c r="M28" s="39"/>
      <c r="N28" s="39"/>
      <c r="O28" s="39"/>
      <c r="P28" s="39"/>
      <c r="Q28" s="150"/>
      <c r="R28" s="150"/>
      <c r="S28" s="150"/>
      <c r="T28" s="150"/>
      <c r="U28" s="150"/>
      <c r="V28" s="39"/>
      <c r="W28" s="104"/>
      <c r="X28" s="39"/>
      <c r="Y28" s="77"/>
      <c r="Z28" s="77"/>
      <c r="AA28" s="77"/>
      <c r="AB28" s="77"/>
      <c r="AC28" s="77"/>
      <c r="AD28" s="77"/>
    </row>
    <row r="29" spans="1:32" x14ac:dyDescent="0.25">
      <c r="A29" s="9"/>
      <c r="B29" s="104"/>
      <c r="C29" s="39"/>
      <c r="D29" s="104"/>
      <c r="E29" s="110"/>
      <c r="G29" s="39"/>
      <c r="H29" s="42"/>
      <c r="I29" s="39"/>
      <c r="J29" s="24"/>
      <c r="K29" s="24"/>
      <c r="L29" s="24"/>
      <c r="M29" s="39"/>
      <c r="N29" s="39"/>
      <c r="O29" s="39"/>
      <c r="P29" s="39"/>
      <c r="Q29" s="150"/>
      <c r="R29" s="150"/>
      <c r="S29" s="150"/>
      <c r="T29" s="150"/>
      <c r="U29" s="150"/>
      <c r="V29" s="39"/>
      <c r="W29" s="104"/>
      <c r="X29" s="39"/>
      <c r="Y29" s="77"/>
      <c r="Z29" s="77"/>
      <c r="AA29" s="77"/>
      <c r="AB29" s="77"/>
      <c r="AC29" s="77"/>
      <c r="AD29" s="77"/>
    </row>
    <row r="30" spans="1:32" x14ac:dyDescent="0.25">
      <c r="A30" s="9"/>
      <c r="B30" s="104"/>
      <c r="C30" s="39"/>
      <c r="D30" s="104"/>
      <c r="E30" s="110"/>
      <c r="G30" s="39"/>
      <c r="H30" s="42"/>
      <c r="I30" s="39"/>
      <c r="J30" s="24"/>
      <c r="K30" s="24"/>
      <c r="L30" s="24"/>
      <c r="M30" s="39"/>
      <c r="N30" s="39"/>
      <c r="O30" s="39"/>
      <c r="P30" s="39"/>
      <c r="Q30" s="150"/>
      <c r="R30" s="150"/>
      <c r="S30" s="150"/>
      <c r="T30" s="150"/>
      <c r="U30" s="150"/>
      <c r="V30" s="39"/>
      <c r="W30" s="104"/>
      <c r="X30" s="39"/>
      <c r="Y30" s="77"/>
      <c r="Z30" s="77"/>
      <c r="AA30" s="77"/>
      <c r="AB30" s="77"/>
      <c r="AC30" s="77"/>
      <c r="AD30" s="77"/>
    </row>
    <row r="31" spans="1:32" x14ac:dyDescent="0.25">
      <c r="A31" s="9"/>
      <c r="B31" s="104"/>
      <c r="C31" s="39"/>
      <c r="D31" s="104"/>
      <c r="E31" s="110"/>
      <c r="G31" s="39"/>
      <c r="H31" s="42"/>
      <c r="I31" s="39"/>
      <c r="J31" s="24"/>
      <c r="K31" s="24"/>
      <c r="L31" s="24"/>
      <c r="M31" s="39"/>
      <c r="N31" s="39"/>
      <c r="O31" s="39"/>
      <c r="P31" s="39"/>
      <c r="Q31" s="150"/>
      <c r="R31" s="150"/>
      <c r="S31" s="150"/>
      <c r="T31" s="150"/>
      <c r="U31" s="150"/>
      <c r="V31" s="39"/>
      <c r="W31" s="104"/>
      <c r="X31" s="39"/>
      <c r="Y31" s="77"/>
      <c r="Z31" s="77"/>
      <c r="AA31" s="77"/>
      <c r="AB31" s="77"/>
      <c r="AC31" s="77"/>
      <c r="AD31" s="77"/>
    </row>
    <row r="32" spans="1:32" x14ac:dyDescent="0.25">
      <c r="A32" s="9"/>
      <c r="B32" s="104"/>
      <c r="C32" s="39"/>
      <c r="D32" s="104"/>
      <c r="E32" s="110"/>
      <c r="G32" s="39"/>
      <c r="H32" s="42"/>
      <c r="I32" s="39"/>
      <c r="J32" s="24"/>
      <c r="K32" s="24"/>
      <c r="L32" s="24"/>
      <c r="M32" s="39"/>
      <c r="N32" s="39"/>
      <c r="O32" s="39"/>
      <c r="P32" s="39"/>
      <c r="Q32" s="150"/>
      <c r="R32" s="150"/>
      <c r="S32" s="150"/>
      <c r="T32" s="150"/>
      <c r="U32" s="150"/>
      <c r="V32" s="39"/>
      <c r="W32" s="104"/>
      <c r="X32" s="39"/>
      <c r="Y32" s="77"/>
      <c r="Z32" s="77"/>
      <c r="AA32" s="77"/>
      <c r="AB32" s="77"/>
      <c r="AC32" s="77"/>
      <c r="AD32" s="77"/>
    </row>
    <row r="33" spans="1:30" x14ac:dyDescent="0.25">
      <c r="A33" s="9"/>
      <c r="B33" s="104"/>
      <c r="C33" s="39"/>
      <c r="D33" s="104"/>
      <c r="E33" s="110"/>
      <c r="G33" s="39"/>
      <c r="H33" s="42"/>
      <c r="I33" s="39"/>
      <c r="J33" s="24"/>
      <c r="K33" s="24"/>
      <c r="L33" s="24"/>
      <c r="M33" s="39"/>
      <c r="N33" s="39"/>
      <c r="O33" s="39"/>
      <c r="P33" s="39"/>
      <c r="Q33" s="150"/>
      <c r="R33" s="150"/>
      <c r="S33" s="150"/>
      <c r="T33" s="150"/>
      <c r="U33" s="150"/>
      <c r="V33" s="39"/>
      <c r="W33" s="104"/>
      <c r="X33" s="39"/>
      <c r="Y33" s="77"/>
      <c r="Z33" s="77"/>
      <c r="AA33" s="77"/>
      <c r="AB33" s="77"/>
      <c r="AC33" s="77"/>
      <c r="AD33" s="77"/>
    </row>
    <row r="34" spans="1:30" x14ac:dyDescent="0.25">
      <c r="A34" s="9"/>
      <c r="B34" s="104"/>
      <c r="C34" s="39"/>
      <c r="D34" s="104"/>
      <c r="E34" s="110"/>
      <c r="G34" s="39"/>
      <c r="H34" s="42"/>
      <c r="I34" s="39"/>
      <c r="J34" s="24"/>
      <c r="K34" s="24"/>
      <c r="L34" s="24"/>
      <c r="M34" s="39"/>
      <c r="N34" s="39"/>
      <c r="O34" s="39"/>
      <c r="P34" s="39"/>
      <c r="Q34" s="150"/>
      <c r="R34" s="150"/>
      <c r="S34" s="150"/>
      <c r="T34" s="150"/>
      <c r="U34" s="150"/>
      <c r="V34" s="39"/>
      <c r="W34" s="104"/>
      <c r="X34" s="39"/>
      <c r="Y34" s="77"/>
      <c r="Z34" s="77"/>
      <c r="AA34" s="77"/>
      <c r="AB34" s="77"/>
      <c r="AC34" s="77"/>
      <c r="AD34" s="77"/>
    </row>
    <row r="35" spans="1:30" x14ac:dyDescent="0.25">
      <c r="A35" s="9"/>
      <c r="B35" s="104"/>
      <c r="C35" s="39"/>
      <c r="D35" s="104"/>
      <c r="E35" s="110"/>
      <c r="G35" s="39"/>
      <c r="H35" s="42"/>
      <c r="I35" s="39"/>
      <c r="J35" s="24"/>
      <c r="K35" s="24"/>
      <c r="L35" s="24"/>
      <c r="M35" s="39"/>
      <c r="N35" s="39"/>
      <c r="O35" s="39"/>
      <c r="P35" s="39"/>
      <c r="Q35" s="150"/>
      <c r="R35" s="150"/>
      <c r="S35" s="150"/>
      <c r="T35" s="150"/>
      <c r="U35" s="150"/>
      <c r="V35" s="39"/>
      <c r="W35" s="104"/>
      <c r="X35" s="39"/>
      <c r="Y35" s="77"/>
      <c r="Z35" s="77"/>
      <c r="AA35" s="77"/>
      <c r="AB35" s="77"/>
      <c r="AC35" s="77"/>
      <c r="AD35" s="77"/>
    </row>
    <row r="36" spans="1:30" x14ac:dyDescent="0.25">
      <c r="A36" s="9"/>
      <c r="B36" s="104"/>
      <c r="C36" s="39"/>
      <c r="D36" s="104"/>
      <c r="E36" s="110"/>
      <c r="G36" s="39"/>
      <c r="H36" s="42"/>
      <c r="I36" s="39"/>
      <c r="J36" s="24"/>
      <c r="K36" s="24"/>
      <c r="L36" s="24"/>
      <c r="M36" s="39"/>
      <c r="N36" s="39"/>
      <c r="O36" s="39"/>
      <c r="P36" s="39"/>
      <c r="Q36" s="150"/>
      <c r="R36" s="150"/>
      <c r="S36" s="150"/>
      <c r="T36" s="150"/>
      <c r="U36" s="150"/>
      <c r="V36" s="39"/>
      <c r="W36" s="104"/>
      <c r="X36" s="39"/>
      <c r="Y36" s="77"/>
      <c r="Z36" s="77"/>
      <c r="AA36" s="77"/>
      <c r="AB36" s="77"/>
      <c r="AC36" s="77"/>
      <c r="AD36" s="77"/>
    </row>
    <row r="37" spans="1:30" x14ac:dyDescent="0.25">
      <c r="A37" s="9"/>
      <c r="B37" s="104"/>
      <c r="C37" s="39"/>
      <c r="D37" s="104"/>
      <c r="E37" s="110"/>
      <c r="G37" s="39"/>
      <c r="H37" s="42"/>
      <c r="I37" s="39"/>
      <c r="J37" s="24"/>
      <c r="K37" s="24"/>
      <c r="L37" s="24"/>
      <c r="M37" s="39"/>
      <c r="N37" s="39"/>
      <c r="O37" s="39"/>
      <c r="P37" s="39"/>
      <c r="Q37" s="150"/>
      <c r="R37" s="150"/>
      <c r="S37" s="150"/>
      <c r="T37" s="150"/>
      <c r="U37" s="150"/>
      <c r="V37" s="39"/>
      <c r="W37" s="104"/>
      <c r="X37" s="39"/>
      <c r="Y37" s="77"/>
      <c r="Z37" s="77"/>
      <c r="AA37" s="77"/>
      <c r="AB37" s="77"/>
      <c r="AC37" s="77"/>
      <c r="AD37" s="77"/>
    </row>
    <row r="38" spans="1:30" x14ac:dyDescent="0.25">
      <c r="A38" s="9"/>
      <c r="B38" s="104"/>
      <c r="C38" s="39"/>
      <c r="D38" s="104"/>
      <c r="E38" s="110"/>
      <c r="G38" s="39"/>
      <c r="H38" s="42"/>
      <c r="I38" s="39"/>
      <c r="J38" s="24"/>
      <c r="K38" s="24"/>
      <c r="L38" s="24"/>
      <c r="M38" s="39"/>
      <c r="N38" s="39"/>
      <c r="O38" s="39"/>
      <c r="P38" s="39"/>
      <c r="Q38" s="150"/>
      <c r="R38" s="150"/>
      <c r="S38" s="150"/>
      <c r="T38" s="150"/>
      <c r="U38" s="150"/>
      <c r="V38" s="39"/>
      <c r="W38" s="104"/>
      <c r="X38" s="39"/>
      <c r="Y38" s="77"/>
      <c r="Z38" s="77"/>
      <c r="AA38" s="77"/>
      <c r="AB38" s="77"/>
      <c r="AC38" s="77"/>
      <c r="AD38" s="77"/>
    </row>
    <row r="39" spans="1:30" x14ac:dyDescent="0.25">
      <c r="A39" s="9"/>
      <c r="B39" s="104"/>
      <c r="C39" s="39"/>
      <c r="D39" s="104"/>
      <c r="E39" s="110"/>
      <c r="G39" s="39"/>
      <c r="H39" s="42"/>
      <c r="I39" s="39"/>
      <c r="J39" s="24"/>
      <c r="K39" s="24"/>
      <c r="L39" s="24"/>
      <c r="M39" s="39"/>
      <c r="N39" s="39"/>
      <c r="O39" s="39"/>
      <c r="P39" s="39"/>
      <c r="Q39" s="150"/>
      <c r="R39" s="150"/>
      <c r="S39" s="150"/>
      <c r="T39" s="150"/>
      <c r="U39" s="150"/>
      <c r="V39" s="39"/>
      <c r="W39" s="104"/>
      <c r="X39" s="39"/>
      <c r="Y39" s="77"/>
      <c r="Z39" s="77"/>
      <c r="AA39" s="77"/>
      <c r="AB39" s="77"/>
      <c r="AC39" s="77"/>
      <c r="AD39" s="77"/>
    </row>
    <row r="40" spans="1:30" x14ac:dyDescent="0.25">
      <c r="A40" s="9"/>
      <c r="B40" s="104"/>
      <c r="C40" s="39"/>
      <c r="D40" s="104"/>
      <c r="E40" s="110"/>
      <c r="G40" s="39"/>
      <c r="H40" s="42"/>
      <c r="I40" s="39"/>
      <c r="J40" s="24"/>
      <c r="K40" s="24"/>
      <c r="L40" s="24"/>
      <c r="M40" s="39"/>
      <c r="N40" s="39"/>
      <c r="O40" s="39"/>
      <c r="P40" s="39"/>
      <c r="Q40" s="150"/>
      <c r="R40" s="150"/>
      <c r="S40" s="150"/>
      <c r="T40" s="150"/>
      <c r="U40" s="150"/>
      <c r="V40" s="39"/>
      <c r="W40" s="104"/>
      <c r="X40" s="39"/>
      <c r="Y40" s="77"/>
      <c r="Z40" s="77"/>
      <c r="AA40" s="77"/>
      <c r="AB40" s="77"/>
      <c r="AC40" s="77"/>
      <c r="AD40" s="77"/>
    </row>
    <row r="41" spans="1:30" x14ac:dyDescent="0.25">
      <c r="A41" s="9"/>
      <c r="B41" s="104"/>
      <c r="C41" s="39"/>
      <c r="D41" s="104"/>
      <c r="E41" s="110"/>
      <c r="G41" s="39"/>
      <c r="H41" s="42"/>
      <c r="I41" s="39"/>
      <c r="J41" s="24"/>
      <c r="K41" s="24"/>
      <c r="L41" s="24"/>
      <c r="M41" s="39"/>
      <c r="N41" s="39"/>
      <c r="O41" s="39"/>
      <c r="P41" s="39"/>
      <c r="Q41" s="150"/>
      <c r="R41" s="150"/>
      <c r="S41" s="150"/>
      <c r="T41" s="150"/>
      <c r="U41" s="150"/>
      <c r="V41" s="39"/>
      <c r="W41" s="104"/>
      <c r="X41" s="39"/>
      <c r="Y41" s="77"/>
      <c r="Z41" s="77"/>
      <c r="AA41" s="77"/>
      <c r="AB41" s="77"/>
      <c r="AC41" s="77"/>
      <c r="AD41" s="77"/>
    </row>
    <row r="42" spans="1:30" x14ac:dyDescent="0.25">
      <c r="A42" s="9"/>
      <c r="B42" s="104"/>
      <c r="C42" s="39"/>
      <c r="D42" s="104"/>
      <c r="E42" s="110"/>
      <c r="G42" s="39"/>
      <c r="H42" s="42"/>
      <c r="I42" s="39"/>
      <c r="J42" s="24"/>
      <c r="K42" s="24"/>
      <c r="L42" s="24"/>
      <c r="M42" s="39"/>
      <c r="N42" s="39"/>
      <c r="O42" s="39"/>
      <c r="P42" s="39"/>
      <c r="Q42" s="150"/>
      <c r="R42" s="150"/>
      <c r="S42" s="150"/>
      <c r="T42" s="150"/>
      <c r="U42" s="150"/>
      <c r="V42" s="39"/>
      <c r="W42" s="104"/>
      <c r="X42" s="39"/>
      <c r="Y42" s="77"/>
      <c r="Z42" s="77"/>
      <c r="AA42" s="77"/>
      <c r="AB42" s="77"/>
      <c r="AC42" s="77"/>
      <c r="AD42" s="77"/>
    </row>
    <row r="43" spans="1:30" x14ac:dyDescent="0.25">
      <c r="A43" s="9"/>
      <c r="B43" s="104"/>
      <c r="C43" s="39"/>
      <c r="D43" s="104"/>
      <c r="E43" s="110"/>
      <c r="G43" s="39"/>
      <c r="H43" s="42"/>
      <c r="I43" s="39"/>
      <c r="J43" s="24"/>
      <c r="K43" s="24"/>
      <c r="L43" s="24"/>
      <c r="M43" s="39"/>
      <c r="N43" s="39"/>
      <c r="O43" s="39"/>
      <c r="P43" s="39"/>
      <c r="Q43" s="150"/>
      <c r="R43" s="150"/>
      <c r="S43" s="150"/>
      <c r="T43" s="150"/>
      <c r="U43" s="150"/>
      <c r="V43" s="39"/>
      <c r="W43" s="104"/>
      <c r="X43" s="39"/>
      <c r="Y43" s="77"/>
      <c r="Z43" s="77"/>
      <c r="AA43" s="77"/>
      <c r="AB43" s="77"/>
      <c r="AC43" s="77"/>
      <c r="AD43" s="77"/>
    </row>
    <row r="44" spans="1:30" x14ac:dyDescent="0.25">
      <c r="A44" s="9"/>
      <c r="B44" s="104"/>
      <c r="C44" s="39"/>
      <c r="D44" s="104"/>
      <c r="E44" s="110"/>
      <c r="G44" s="39"/>
      <c r="H44" s="42"/>
      <c r="I44" s="39"/>
      <c r="J44" s="24"/>
      <c r="K44" s="24"/>
      <c r="L44" s="24"/>
      <c r="M44" s="39"/>
      <c r="N44" s="39"/>
      <c r="O44" s="39"/>
      <c r="P44" s="39"/>
      <c r="Q44" s="150"/>
      <c r="R44" s="150"/>
      <c r="S44" s="150"/>
      <c r="T44" s="150"/>
      <c r="U44" s="150"/>
      <c r="V44" s="39"/>
      <c r="W44" s="104"/>
      <c r="X44" s="39"/>
      <c r="Y44" s="77"/>
      <c r="Z44" s="77"/>
      <c r="AA44" s="77"/>
      <c r="AB44" s="77"/>
      <c r="AC44" s="77"/>
      <c r="AD44" s="77"/>
    </row>
    <row r="45" spans="1:30" x14ac:dyDescent="0.25">
      <c r="A45" s="9"/>
      <c r="B45" s="104"/>
      <c r="C45" s="39"/>
      <c r="D45" s="104"/>
      <c r="E45" s="110"/>
      <c r="G45" s="39"/>
      <c r="H45" s="42"/>
      <c r="I45" s="39"/>
      <c r="J45" s="24"/>
      <c r="K45" s="24"/>
      <c r="L45" s="24"/>
      <c r="M45" s="39"/>
      <c r="N45" s="39"/>
      <c r="O45" s="39"/>
      <c r="P45" s="39"/>
      <c r="Q45" s="150"/>
      <c r="R45" s="150"/>
      <c r="S45" s="150"/>
      <c r="T45" s="150"/>
      <c r="U45" s="150"/>
      <c r="V45" s="39"/>
      <c r="W45" s="104"/>
      <c r="X45" s="39"/>
      <c r="Y45" s="77"/>
      <c r="Z45" s="77"/>
      <c r="AA45" s="77"/>
      <c r="AB45" s="77"/>
      <c r="AC45" s="77"/>
      <c r="AD45" s="77"/>
    </row>
    <row r="46" spans="1:30" x14ac:dyDescent="0.25">
      <c r="A46" s="9"/>
      <c r="B46" s="104"/>
      <c r="C46" s="39"/>
      <c r="D46" s="104"/>
      <c r="E46" s="110"/>
      <c r="G46" s="39"/>
      <c r="H46" s="42"/>
      <c r="I46" s="39"/>
      <c r="J46" s="24"/>
      <c r="K46" s="24"/>
      <c r="L46" s="24"/>
      <c r="M46" s="39"/>
      <c r="N46" s="39"/>
      <c r="O46" s="39"/>
      <c r="P46" s="39"/>
      <c r="Q46" s="150"/>
      <c r="R46" s="150"/>
      <c r="S46" s="150"/>
      <c r="T46" s="150"/>
      <c r="U46" s="150"/>
      <c r="V46" s="39"/>
      <c r="W46" s="104"/>
      <c r="X46" s="39"/>
      <c r="Y46" s="77"/>
      <c r="Z46" s="77"/>
      <c r="AA46" s="77"/>
      <c r="AB46" s="77"/>
      <c r="AC46" s="77"/>
      <c r="AD46" s="77"/>
    </row>
    <row r="47" spans="1:30" x14ac:dyDescent="0.25">
      <c r="A47" s="9"/>
      <c r="B47" s="104"/>
      <c r="C47" s="39"/>
      <c r="D47" s="104"/>
      <c r="E47" s="110"/>
      <c r="G47" s="39"/>
      <c r="H47" s="42"/>
      <c r="I47" s="39"/>
      <c r="J47" s="24"/>
      <c r="K47" s="24"/>
      <c r="L47" s="24"/>
      <c r="M47" s="39"/>
      <c r="N47" s="39"/>
      <c r="O47" s="39"/>
      <c r="P47" s="39"/>
      <c r="Q47" s="150"/>
      <c r="R47" s="150"/>
      <c r="S47" s="150"/>
      <c r="T47" s="150"/>
      <c r="U47" s="150"/>
      <c r="V47" s="39"/>
      <c r="W47" s="104"/>
      <c r="X47" s="39"/>
      <c r="Y47" s="77"/>
      <c r="Z47" s="77"/>
      <c r="AA47" s="77"/>
      <c r="AB47" s="77"/>
      <c r="AC47" s="77"/>
      <c r="AD47" s="77"/>
    </row>
    <row r="48" spans="1:30" x14ac:dyDescent="0.25">
      <c r="A48" s="9"/>
      <c r="B48" s="104"/>
      <c r="C48" s="39"/>
      <c r="D48" s="104"/>
      <c r="E48" s="110"/>
      <c r="G48" s="39"/>
      <c r="H48" s="42"/>
      <c r="I48" s="39"/>
      <c r="J48" s="24"/>
      <c r="K48" s="24"/>
      <c r="L48" s="24"/>
      <c r="M48" s="39"/>
      <c r="N48" s="39"/>
      <c r="O48" s="39"/>
      <c r="P48" s="39"/>
      <c r="Q48" s="150"/>
      <c r="R48" s="150"/>
      <c r="S48" s="150"/>
      <c r="T48" s="150"/>
      <c r="U48" s="150"/>
      <c r="V48" s="39"/>
      <c r="W48" s="104"/>
      <c r="X48" s="39"/>
      <c r="Y48" s="77"/>
      <c r="Z48" s="77"/>
      <c r="AA48" s="77"/>
      <c r="AB48" s="77"/>
      <c r="AC48" s="77"/>
      <c r="AD48" s="77"/>
    </row>
    <row r="49" spans="1:30" x14ac:dyDescent="0.25">
      <c r="A49" s="9"/>
      <c r="B49" s="104"/>
      <c r="C49" s="39"/>
      <c r="D49" s="104"/>
      <c r="E49" s="110"/>
      <c r="G49" s="39"/>
      <c r="H49" s="42"/>
      <c r="I49" s="39"/>
      <c r="J49" s="24"/>
      <c r="K49" s="24"/>
      <c r="L49" s="24"/>
      <c r="M49" s="39"/>
      <c r="N49" s="39"/>
      <c r="O49" s="39"/>
      <c r="P49" s="39"/>
      <c r="Q49" s="150"/>
      <c r="R49" s="150"/>
      <c r="S49" s="150"/>
      <c r="T49" s="150"/>
      <c r="U49" s="150"/>
      <c r="V49" s="39"/>
      <c r="W49" s="104"/>
      <c r="X49" s="39"/>
      <c r="Y49" s="77"/>
      <c r="Z49" s="77"/>
      <c r="AA49" s="77"/>
      <c r="AB49" s="77"/>
      <c r="AC49" s="77"/>
      <c r="AD49" s="77"/>
    </row>
    <row r="50" spans="1:30" x14ac:dyDescent="0.25">
      <c r="A50" s="9"/>
      <c r="B50" s="104"/>
      <c r="C50" s="39"/>
      <c r="D50" s="104"/>
      <c r="E50" s="110"/>
      <c r="G50" s="39"/>
      <c r="H50" s="42"/>
      <c r="I50" s="39"/>
      <c r="J50" s="24"/>
      <c r="K50" s="24"/>
      <c r="L50" s="24"/>
      <c r="M50" s="39"/>
      <c r="N50" s="39"/>
      <c r="O50" s="39"/>
      <c r="P50" s="39"/>
      <c r="Q50" s="150"/>
      <c r="R50" s="150"/>
      <c r="S50" s="150"/>
      <c r="T50" s="150"/>
      <c r="U50" s="150"/>
      <c r="V50" s="39"/>
      <c r="W50" s="104"/>
      <c r="X50" s="39"/>
      <c r="Y50" s="77"/>
      <c r="Z50" s="77"/>
      <c r="AA50" s="77"/>
      <c r="AB50" s="77"/>
      <c r="AC50" s="77"/>
      <c r="AD50" s="77"/>
    </row>
    <row r="51" spans="1:30" x14ac:dyDescent="0.25">
      <c r="A51" s="9"/>
      <c r="B51" s="104"/>
      <c r="C51" s="39"/>
      <c r="D51" s="104"/>
      <c r="E51" s="110"/>
      <c r="G51" s="39"/>
      <c r="H51" s="42"/>
      <c r="I51" s="39"/>
      <c r="J51" s="24"/>
      <c r="K51" s="24"/>
      <c r="L51" s="24"/>
      <c r="M51" s="39"/>
      <c r="N51" s="39"/>
      <c r="O51" s="39"/>
      <c r="P51" s="39"/>
      <c r="Q51" s="150"/>
      <c r="R51" s="150"/>
      <c r="S51" s="150"/>
      <c r="T51" s="150"/>
      <c r="U51" s="150"/>
      <c r="V51" s="39"/>
      <c r="W51" s="104"/>
      <c r="X51" s="39"/>
      <c r="Y51" s="77"/>
      <c r="Z51" s="77"/>
      <c r="AA51" s="77"/>
      <c r="AB51" s="77"/>
      <c r="AC51" s="77"/>
      <c r="AD51" s="77"/>
    </row>
    <row r="52" spans="1:30" x14ac:dyDescent="0.25">
      <c r="A52" s="9"/>
      <c r="B52" s="104"/>
      <c r="C52" s="39"/>
      <c r="D52" s="104"/>
      <c r="E52" s="110"/>
      <c r="G52" s="39"/>
      <c r="H52" s="42"/>
      <c r="I52" s="39"/>
      <c r="J52" s="24"/>
      <c r="K52" s="24"/>
      <c r="L52" s="24"/>
      <c r="M52" s="39"/>
      <c r="N52" s="39"/>
      <c r="O52" s="39"/>
      <c r="P52" s="39"/>
      <c r="Q52" s="150"/>
      <c r="R52" s="150"/>
      <c r="S52" s="150"/>
      <c r="T52" s="150"/>
      <c r="U52" s="150"/>
      <c r="V52" s="39"/>
      <c r="W52" s="104"/>
      <c r="X52" s="39"/>
      <c r="Y52" s="77"/>
      <c r="Z52" s="77"/>
      <c r="AA52" s="77"/>
      <c r="AB52" s="77"/>
      <c r="AC52" s="77"/>
      <c r="AD52" s="77"/>
    </row>
    <row r="53" spans="1:30" x14ac:dyDescent="0.25">
      <c r="A53" s="9"/>
      <c r="B53" s="104"/>
      <c r="C53" s="39"/>
      <c r="D53" s="104"/>
      <c r="E53" s="110"/>
      <c r="G53" s="39"/>
      <c r="H53" s="42"/>
      <c r="I53" s="39"/>
      <c r="J53" s="24"/>
      <c r="K53" s="24"/>
      <c r="L53" s="24"/>
      <c r="M53" s="39"/>
      <c r="N53" s="39"/>
      <c r="O53" s="39"/>
      <c r="P53" s="39"/>
      <c r="Q53" s="150"/>
      <c r="R53" s="150"/>
      <c r="S53" s="150"/>
      <c r="T53" s="150"/>
      <c r="U53" s="150"/>
      <c r="V53" s="39"/>
      <c r="W53" s="104"/>
      <c r="X53" s="39"/>
      <c r="Y53" s="77"/>
      <c r="Z53" s="77"/>
      <c r="AA53" s="77"/>
      <c r="AB53" s="77"/>
      <c r="AC53" s="77"/>
      <c r="AD53" s="77"/>
    </row>
    <row r="54" spans="1:30" x14ac:dyDescent="0.25">
      <c r="A54" s="9"/>
      <c r="B54" s="104"/>
      <c r="C54" s="39"/>
      <c r="D54" s="104"/>
      <c r="E54" s="110"/>
      <c r="G54" s="39"/>
      <c r="H54" s="42"/>
      <c r="I54" s="39"/>
      <c r="J54" s="24"/>
      <c r="K54" s="24"/>
      <c r="L54" s="24"/>
      <c r="M54" s="39"/>
      <c r="N54" s="39"/>
      <c r="O54" s="39"/>
      <c r="P54" s="39"/>
      <c r="Q54" s="150"/>
      <c r="R54" s="150"/>
      <c r="S54" s="150"/>
      <c r="T54" s="150"/>
      <c r="U54" s="150"/>
      <c r="V54" s="39"/>
      <c r="W54" s="104"/>
      <c r="X54" s="39"/>
      <c r="Y54" s="77"/>
      <c r="Z54" s="77"/>
      <c r="AA54" s="77"/>
      <c r="AB54" s="77"/>
      <c r="AC54" s="77"/>
      <c r="AD54" s="77"/>
    </row>
    <row r="55" spans="1:30" x14ac:dyDescent="0.25">
      <c r="A55" s="9"/>
      <c r="B55" s="104"/>
      <c r="C55" s="39"/>
      <c r="D55" s="104"/>
      <c r="E55" s="110"/>
      <c r="G55" s="39"/>
      <c r="H55" s="42"/>
      <c r="I55" s="39"/>
      <c r="J55" s="24"/>
      <c r="K55" s="24"/>
      <c r="L55" s="24"/>
      <c r="M55" s="39"/>
      <c r="N55" s="39"/>
      <c r="O55" s="39"/>
      <c r="P55" s="39"/>
      <c r="Q55" s="150"/>
      <c r="R55" s="150"/>
      <c r="S55" s="150"/>
      <c r="T55" s="150"/>
      <c r="U55" s="150"/>
      <c r="V55" s="39"/>
      <c r="W55" s="104"/>
      <c r="X55" s="39"/>
      <c r="Y55" s="77"/>
      <c r="Z55" s="77"/>
      <c r="AA55" s="77"/>
      <c r="AB55" s="77"/>
      <c r="AC55" s="77"/>
      <c r="AD55" s="77"/>
    </row>
    <row r="56" spans="1:30" x14ac:dyDescent="0.25">
      <c r="A56" s="9"/>
      <c r="B56" s="104"/>
      <c r="C56" s="39"/>
      <c r="D56" s="104"/>
      <c r="E56" s="110"/>
      <c r="G56" s="39"/>
      <c r="H56" s="42"/>
      <c r="I56" s="39"/>
      <c r="J56" s="24"/>
      <c r="K56" s="24"/>
      <c r="L56" s="24"/>
      <c r="M56" s="39"/>
      <c r="N56" s="39"/>
      <c r="O56" s="39"/>
      <c r="P56" s="39"/>
      <c r="Q56" s="150"/>
      <c r="R56" s="150"/>
      <c r="S56" s="150"/>
      <c r="T56" s="150"/>
      <c r="U56" s="150"/>
      <c r="V56" s="39"/>
      <c r="W56" s="104"/>
      <c r="X56" s="39"/>
      <c r="Y56" s="77"/>
      <c r="Z56" s="77"/>
      <c r="AA56" s="77"/>
      <c r="AB56" s="77"/>
      <c r="AC56" s="77"/>
      <c r="AD56" s="77"/>
    </row>
    <row r="57" spans="1:30" x14ac:dyDescent="0.25">
      <c r="A57" s="9"/>
      <c r="B57" s="104"/>
      <c r="C57" s="39"/>
      <c r="D57" s="104"/>
      <c r="E57" s="110"/>
      <c r="G57" s="39"/>
      <c r="H57" s="42"/>
      <c r="I57" s="39"/>
      <c r="J57" s="24"/>
      <c r="K57" s="24"/>
      <c r="L57" s="24"/>
      <c r="M57" s="39"/>
      <c r="N57" s="39"/>
      <c r="O57" s="39"/>
      <c r="P57" s="39"/>
      <c r="Q57" s="150"/>
      <c r="R57" s="150"/>
      <c r="S57" s="150"/>
      <c r="T57" s="150"/>
      <c r="U57" s="150"/>
      <c r="V57" s="39"/>
      <c r="W57" s="104"/>
      <c r="X57" s="39"/>
      <c r="Y57" s="77"/>
      <c r="Z57" s="77"/>
      <c r="AA57" s="77"/>
      <c r="AB57" s="77"/>
      <c r="AC57" s="77"/>
      <c r="AD57" s="77"/>
    </row>
    <row r="58" spans="1:30" x14ac:dyDescent="0.25">
      <c r="A58" s="9"/>
      <c r="B58" s="104"/>
      <c r="C58" s="39"/>
      <c r="D58" s="104"/>
      <c r="E58" s="110"/>
      <c r="G58" s="39"/>
      <c r="H58" s="42"/>
      <c r="I58" s="39"/>
      <c r="J58" s="24"/>
      <c r="K58" s="24"/>
      <c r="L58" s="24"/>
      <c r="M58" s="39"/>
      <c r="N58" s="39"/>
      <c r="O58" s="39"/>
      <c r="P58" s="39"/>
      <c r="Q58" s="150"/>
      <c r="R58" s="150"/>
      <c r="S58" s="150"/>
      <c r="T58" s="150"/>
      <c r="U58" s="150"/>
      <c r="V58" s="39"/>
      <c r="W58" s="104"/>
      <c r="X58" s="39"/>
      <c r="Y58" s="77"/>
      <c r="Z58" s="77"/>
      <c r="AA58" s="77"/>
      <c r="AB58" s="77"/>
      <c r="AC58" s="77"/>
      <c r="AD58" s="77"/>
    </row>
    <row r="59" spans="1:30" x14ac:dyDescent="0.25">
      <c r="A59" s="9"/>
      <c r="B59" s="104"/>
      <c r="C59" s="39"/>
      <c r="D59" s="104"/>
      <c r="E59" s="110"/>
      <c r="G59" s="39"/>
      <c r="H59" s="42"/>
      <c r="I59" s="39"/>
      <c r="J59" s="24"/>
      <c r="K59" s="24"/>
      <c r="L59" s="24"/>
      <c r="M59" s="39"/>
      <c r="N59" s="39"/>
      <c r="O59" s="39"/>
      <c r="P59" s="39"/>
      <c r="Q59" s="150"/>
      <c r="R59" s="150"/>
      <c r="S59" s="150"/>
      <c r="T59" s="150"/>
      <c r="U59" s="150"/>
      <c r="V59" s="39"/>
      <c r="W59" s="104"/>
      <c r="X59" s="39"/>
      <c r="Y59" s="77"/>
      <c r="Z59" s="77"/>
      <c r="AA59" s="77"/>
      <c r="AB59" s="77"/>
      <c r="AC59" s="77"/>
      <c r="AD59" s="77"/>
    </row>
    <row r="60" spans="1:30" x14ac:dyDescent="0.25">
      <c r="A60" s="9"/>
      <c r="B60" s="104"/>
      <c r="C60" s="39"/>
      <c r="D60" s="104"/>
      <c r="E60" s="104"/>
      <c r="F60" s="24"/>
      <c r="G60" s="39"/>
      <c r="H60" s="42"/>
      <c r="I60" s="39"/>
      <c r="J60" s="24"/>
      <c r="K60" s="24"/>
      <c r="L60" s="24"/>
      <c r="M60" s="24"/>
      <c r="N60" s="62"/>
      <c r="O60" s="62"/>
      <c r="P60" s="24"/>
      <c r="Q60" s="151"/>
      <c r="R60" s="151"/>
      <c r="S60" s="151"/>
      <c r="T60" s="151"/>
      <c r="U60" s="151"/>
      <c r="V60" s="24"/>
      <c r="W60" s="104"/>
      <c r="X60" s="24"/>
      <c r="Y60" s="77"/>
      <c r="Z60" s="77"/>
      <c r="AA60" s="77"/>
      <c r="AB60" s="77"/>
      <c r="AC60" s="77"/>
      <c r="AD60" s="77"/>
    </row>
    <row r="61" spans="1:30" x14ac:dyDescent="0.25">
      <c r="A61" s="9"/>
      <c r="B61" s="104"/>
      <c r="C61" s="39"/>
      <c r="D61" s="104"/>
      <c r="E61" s="104"/>
      <c r="F61" s="24"/>
      <c r="G61" s="39"/>
      <c r="H61" s="42"/>
      <c r="I61" s="39"/>
      <c r="J61" s="24"/>
      <c r="K61" s="24"/>
      <c r="L61" s="24"/>
      <c r="M61" s="24"/>
      <c r="N61" s="62"/>
      <c r="O61" s="62"/>
      <c r="P61" s="24"/>
      <c r="Q61" s="151"/>
      <c r="R61" s="151"/>
      <c r="S61" s="151"/>
      <c r="T61" s="151"/>
      <c r="U61" s="151"/>
      <c r="V61" s="24"/>
      <c r="W61" s="104"/>
      <c r="X61" s="24"/>
      <c r="Y61" s="77"/>
      <c r="Z61" s="77"/>
      <c r="AA61" s="77"/>
      <c r="AB61" s="77"/>
      <c r="AC61" s="77"/>
      <c r="AD61" s="77"/>
    </row>
    <row r="62" spans="1:30" x14ac:dyDescent="0.25">
      <c r="A62" s="9"/>
      <c r="B62" s="104"/>
      <c r="C62" s="39"/>
      <c r="D62" s="104"/>
      <c r="E62" s="104"/>
      <c r="F62" s="24"/>
      <c r="G62" s="39"/>
      <c r="H62" s="42"/>
      <c r="I62" s="39"/>
      <c r="J62" s="24"/>
      <c r="K62" s="24"/>
      <c r="L62" s="24"/>
      <c r="M62" s="24"/>
      <c r="N62" s="62"/>
      <c r="O62" s="62"/>
      <c r="P62" s="24"/>
      <c r="Q62" s="151"/>
      <c r="R62" s="151"/>
      <c r="S62" s="151"/>
      <c r="T62" s="151"/>
      <c r="U62" s="151"/>
      <c r="V62" s="24"/>
      <c r="W62" s="104"/>
      <c r="X62" s="24"/>
      <c r="Y62" s="77"/>
      <c r="Z62" s="77"/>
      <c r="AA62" s="77"/>
      <c r="AB62" s="77"/>
      <c r="AC62" s="77"/>
      <c r="AD62" s="77"/>
    </row>
    <row r="63" spans="1:30" x14ac:dyDescent="0.25">
      <c r="A63" s="9"/>
      <c r="B63" s="104"/>
      <c r="C63" s="39"/>
      <c r="D63" s="104"/>
      <c r="E63" s="104"/>
      <c r="F63" s="24"/>
      <c r="G63" s="39"/>
      <c r="H63" s="42"/>
      <c r="I63" s="39"/>
      <c r="J63" s="24"/>
      <c r="K63" s="24"/>
      <c r="L63" s="24"/>
      <c r="M63" s="24"/>
      <c r="N63" s="62"/>
      <c r="O63" s="62"/>
      <c r="P63" s="24"/>
      <c r="Q63" s="151"/>
      <c r="R63" s="151"/>
      <c r="S63" s="151"/>
      <c r="T63" s="151"/>
      <c r="U63" s="151"/>
      <c r="V63" s="24"/>
      <c r="W63" s="104"/>
      <c r="X63" s="24"/>
      <c r="Y63" s="77"/>
      <c r="Z63" s="77"/>
      <c r="AA63" s="77"/>
      <c r="AB63" s="77"/>
      <c r="AC63" s="77"/>
      <c r="AD63" s="7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2020-05-16T20:32:27Z</dcterms:modified>
</cp:coreProperties>
</file>