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10" i="3" l="1"/>
  <c r="K14" i="3"/>
  <c r="K16" i="3"/>
  <c r="AS10" i="3"/>
  <c r="AQ10" i="3"/>
  <c r="AP10" i="3"/>
  <c r="H15" i="3" s="1"/>
  <c r="AO10" i="3"/>
  <c r="AN10" i="3"/>
  <c r="F15" i="3" s="1"/>
  <c r="AM10" i="3"/>
  <c r="AG10" i="3"/>
  <c r="K15" i="3" s="1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I10" i="3"/>
  <c r="I14" i="3" s="1"/>
  <c r="H10" i="3"/>
  <c r="H14" i="3" s="1"/>
  <c r="H16" i="3" s="1"/>
  <c r="G10" i="3"/>
  <c r="G14" i="3" s="1"/>
  <c r="G16" i="3" s="1"/>
  <c r="F10" i="3"/>
  <c r="F14" i="3" s="1"/>
  <c r="F16" i="3" s="1"/>
  <c r="E10" i="3"/>
  <c r="E14" i="3" s="1"/>
  <c r="E16" i="3" s="1"/>
  <c r="I16" i="3" l="1"/>
  <c r="O15" i="3"/>
  <c r="J15" i="3"/>
  <c r="N16" i="3"/>
  <c r="L16" i="3"/>
  <c r="M16" i="3"/>
  <c r="N15" i="3"/>
  <c r="L15" i="3"/>
  <c r="M15" i="3"/>
  <c r="AF10" i="3"/>
  <c r="O16" i="3" l="1"/>
  <c r="J16" i="3"/>
</calcChain>
</file>

<file path=xl/sharedStrings.xml><?xml version="1.0" encoding="utf-8"?>
<sst xmlns="http://schemas.openxmlformats.org/spreadsheetml/2006/main" count="80" uniqueCount="37">
  <si>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</si>
  <si>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</si>
  <si>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</si>
  <si>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</si>
  <si>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</si>
  <si>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</si>
  <si>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</si>
  <si>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</si>
  <si>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</si>
  <si>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</si>
  <si>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</si>
  <si>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</si>
  <si>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</si>
  <si>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</si>
  <si>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</si>
  <si>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</si>
  <si>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</si>
  <si>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</si>
  <si>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</si>
  <si>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EvU = Evijärven Urheilijat  (1922)</t>
  </si>
  <si>
    <t>VäVi = Vähänkyrön Viesti  (1938)</t>
  </si>
  <si>
    <t>YKV = Ylistaron Kilpa-Veljet  (1945)</t>
  </si>
  <si>
    <t>Jussi Haapala</t>
  </si>
  <si>
    <t>8.</t>
  </si>
  <si>
    <t>YKV</t>
  </si>
  <si>
    <t>4.</t>
  </si>
  <si>
    <t>VäVi</t>
  </si>
  <si>
    <t>10.</t>
  </si>
  <si>
    <t>EvU</t>
  </si>
  <si>
    <t>KaMa  2</t>
  </si>
  <si>
    <t>13.4.1977</t>
  </si>
  <si>
    <t>KaMa = Kankaanpään Maila  (1958),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</si>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</sst>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32</v>
      </c>
      <c r="M2" s="22"/>
      <c r="N2" s="22"/>
      <c r="O2" s="28"/>
      <c r="P2" s="6"/>
      <c r="Q2" s="18" t="s">
        <v>33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34</v>
      </c>
      <c r="AI2" s="22"/>
      <c r="AJ2" s="22"/>
      <c r="AK2" s="28"/>
      <c r="AL2" s="6"/>
      <c r="AM2" s="18" t="s">
        <v>33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2001</v>
      </c>
      <c r="Y4" s="12" t="s">
        <v>23</v>
      </c>
      <c r="Z4" s="1" t="s">
        <v>24</v>
      </c>
      <c r="AA4" s="12">
        <v>17</v>
      </c>
      <c r="AB4" s="12">
        <v>0</v>
      </c>
      <c r="AC4" s="12">
        <v>8</v>
      </c>
      <c r="AD4" s="12">
        <v>6</v>
      </c>
      <c r="AE4" s="12">
        <v>41</v>
      </c>
      <c r="AF4" s="68">
        <v>0.45550000000000002</v>
      </c>
      <c r="AG4" s="10">
        <v>90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2002</v>
      </c>
      <c r="Y5" s="12" t="s">
        <v>25</v>
      </c>
      <c r="Z5" s="1" t="s">
        <v>24</v>
      </c>
      <c r="AA5" s="12">
        <v>13</v>
      </c>
      <c r="AB5" s="12">
        <v>0</v>
      </c>
      <c r="AC5" s="12">
        <v>2</v>
      </c>
      <c r="AD5" s="12">
        <v>1</v>
      </c>
      <c r="AE5" s="12">
        <v>20</v>
      </c>
      <c r="AF5" s="68">
        <v>0.33329999999999999</v>
      </c>
      <c r="AG5" s="10">
        <v>60</v>
      </c>
      <c r="AH5" s="56"/>
      <c r="AI5" s="56"/>
      <c r="AJ5" s="56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3</v>
      </c>
      <c r="AR5" s="57">
        <v>0.33329999999999999</v>
      </c>
      <c r="AS5" s="58">
        <v>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2003</v>
      </c>
      <c r="Y6" s="12" t="s">
        <v>25</v>
      </c>
      <c r="Z6" s="1" t="s">
        <v>26</v>
      </c>
      <c r="AA6" s="12">
        <v>4</v>
      </c>
      <c r="AB6" s="12">
        <v>0</v>
      </c>
      <c r="AC6" s="12">
        <v>0</v>
      </c>
      <c r="AD6" s="12">
        <v>0</v>
      </c>
      <c r="AE6" s="12">
        <v>1</v>
      </c>
      <c r="AF6" s="68">
        <v>0.33329999999999999</v>
      </c>
      <c r="AG6" s="10">
        <v>3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7"/>
      <c r="AS6" s="5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/>
      <c r="Y7" s="12"/>
      <c r="Z7" s="1"/>
      <c r="AA7" s="12"/>
      <c r="AB7" s="12"/>
      <c r="AC7" s="12"/>
      <c r="AD7" s="12"/>
      <c r="AE7" s="12"/>
      <c r="AF7" s="68"/>
      <c r="AG7" s="10"/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2005</v>
      </c>
      <c r="Y8" s="12" t="s">
        <v>27</v>
      </c>
      <c r="Z8" s="1" t="s">
        <v>28</v>
      </c>
      <c r="AA8" s="12">
        <v>11</v>
      </c>
      <c r="AB8" s="12">
        <v>0</v>
      </c>
      <c r="AC8" s="12">
        <v>4</v>
      </c>
      <c r="AD8" s="12">
        <v>5</v>
      </c>
      <c r="AE8" s="12">
        <v>33</v>
      </c>
      <c r="AF8" s="68">
        <v>0.61109999999999998</v>
      </c>
      <c r="AG8" s="10">
        <v>54</v>
      </c>
      <c r="AH8" s="56"/>
      <c r="AI8" s="56"/>
      <c r="AJ8" s="56"/>
      <c r="AK8" s="7"/>
      <c r="AL8" s="10"/>
      <c r="AM8" s="12"/>
      <c r="AN8" s="12"/>
      <c r="AO8" s="12"/>
      <c r="AP8" s="12"/>
      <c r="AQ8" s="12"/>
      <c r="AR8" s="57"/>
      <c r="AS8" s="5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2006</v>
      </c>
      <c r="Y9" s="12" t="s">
        <v>23</v>
      </c>
      <c r="Z9" s="1" t="s">
        <v>29</v>
      </c>
      <c r="AA9" s="12">
        <v>17</v>
      </c>
      <c r="AB9" s="12">
        <v>0</v>
      </c>
      <c r="AC9" s="12">
        <v>5</v>
      </c>
      <c r="AD9" s="12">
        <v>7</v>
      </c>
      <c r="AE9" s="12">
        <v>54</v>
      </c>
      <c r="AF9" s="68">
        <v>0.55669999999999997</v>
      </c>
      <c r="AG9" s="10">
        <v>97</v>
      </c>
      <c r="AH9" s="56"/>
      <c r="AI9" s="56"/>
      <c r="AJ9" s="56"/>
      <c r="AK9" s="7"/>
      <c r="AL9" s="10"/>
      <c r="AM9" s="12"/>
      <c r="AN9" s="12"/>
      <c r="AO9" s="12"/>
      <c r="AP9" s="12"/>
      <c r="AQ9" s="12"/>
      <c r="AR9" s="57"/>
      <c r="AS9" s="5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4" t="s">
        <v>13</v>
      </c>
      <c r="C10" s="65"/>
      <c r="D10" s="66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2"/>
      <c r="O10" s="43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56" t="s">
        <v>13</v>
      </c>
      <c r="Y10" s="11"/>
      <c r="Z10" s="9"/>
      <c r="AA10" s="36">
        <f>SUM(AA4:AA9)</f>
        <v>62</v>
      </c>
      <c r="AB10" s="36">
        <f>SUM(AB4:AB9)</f>
        <v>0</v>
      </c>
      <c r="AC10" s="36">
        <f>SUM(AC4:AC9)</f>
        <v>19</v>
      </c>
      <c r="AD10" s="36">
        <f>SUM(AD4:AD9)</f>
        <v>19</v>
      </c>
      <c r="AE10" s="36">
        <f>SUM(AE4:AE9)</f>
        <v>149</v>
      </c>
      <c r="AF10" s="37">
        <f>PRODUCT(AE10/AG10)</f>
        <v>0.49013157894736842</v>
      </c>
      <c r="AG10" s="21">
        <f>SUM(AG4:AG9)</f>
        <v>304</v>
      </c>
      <c r="AH10" s="18"/>
      <c r="AI10" s="29"/>
      <c r="AJ10" s="42"/>
      <c r="AK10" s="43"/>
      <c r="AL10" s="10"/>
      <c r="AM10" s="36">
        <f>SUM(AM4:AM9)</f>
        <v>2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3</v>
      </c>
      <c r="AR10" s="37">
        <f>PRODUCT(AQ10/AS10)</f>
        <v>0.33333333333333331</v>
      </c>
      <c r="AS10" s="39">
        <f>SUM(AS4:AS9)</f>
        <v>9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16</v>
      </c>
      <c r="C12" s="50"/>
      <c r="D12" s="51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35</v>
      </c>
      <c r="O12" s="7" t="s">
        <v>36</v>
      </c>
      <c r="Q12" s="17"/>
      <c r="R12" s="17" t="s">
        <v>10</v>
      </c>
      <c r="S12" s="17"/>
      <c r="T12" s="55" t="s">
        <v>31</v>
      </c>
      <c r="U12" s="10"/>
      <c r="V12" s="19"/>
      <c r="W12" s="19"/>
      <c r="X12" s="44"/>
      <c r="Y12" s="44"/>
      <c r="Z12" s="44"/>
      <c r="AA12" s="44"/>
      <c r="AB12" s="44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4"/>
      <c r="AO12" s="44"/>
      <c r="AP12" s="44"/>
      <c r="AQ12" s="44"/>
      <c r="AR12" s="44"/>
      <c r="AS12" s="4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2" t="s">
        <v>15</v>
      </c>
      <c r="C13" s="3"/>
      <c r="D13" s="53"/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67">
        <v>0</v>
      </c>
      <c r="K13" s="16"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55" t="s">
        <v>21</v>
      </c>
      <c r="U13" s="16"/>
      <c r="V13" s="16"/>
      <c r="W13" s="16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8">
        <f>PRODUCT(E10+Q10)</f>
        <v>0</v>
      </c>
      <c r="F14" s="48">
        <f>PRODUCT(F10+R10)</f>
        <v>0</v>
      </c>
      <c r="G14" s="48">
        <f>PRODUCT(G10+S10)</f>
        <v>0</v>
      </c>
      <c r="H14" s="48">
        <f>PRODUCT(H10+T10)</f>
        <v>0</v>
      </c>
      <c r="I14" s="48">
        <f>PRODUCT(I10+U10)</f>
        <v>0</v>
      </c>
      <c r="J14" s="67">
        <v>0</v>
      </c>
      <c r="K14" s="16">
        <f>PRODUCT(K10+W10)</f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55" t="s">
        <v>20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8">
        <f>PRODUCT(AA10+AM10)</f>
        <v>64</v>
      </c>
      <c r="F15" s="48">
        <f>PRODUCT(AB10+AN10)</f>
        <v>0</v>
      </c>
      <c r="G15" s="48">
        <f>PRODUCT(AC10+AO10)</f>
        <v>19</v>
      </c>
      <c r="H15" s="48">
        <f>PRODUCT(AD10+AP10)</f>
        <v>19</v>
      </c>
      <c r="I15" s="48">
        <f>PRODUCT(AE10+AQ10)</f>
        <v>152</v>
      </c>
      <c r="J15" s="67">
        <f>PRODUCT(I15/K15)</f>
        <v>0.48562300319488816</v>
      </c>
      <c r="K15" s="10">
        <f>PRODUCT(AG10+AS10)</f>
        <v>313</v>
      </c>
      <c r="L15" s="54">
        <f>PRODUCT((F15+G15)/E15)</f>
        <v>0.296875</v>
      </c>
      <c r="M15" s="54">
        <f>PRODUCT(H15/E15)</f>
        <v>0.296875</v>
      </c>
      <c r="N15" s="54">
        <f>PRODUCT((F15+G15+H15)/E15)</f>
        <v>0.59375</v>
      </c>
      <c r="O15" s="54">
        <f>PRODUCT(I15/E15)</f>
        <v>2.375</v>
      </c>
      <c r="Q15" s="17"/>
      <c r="R15" s="17"/>
      <c r="S15" s="16"/>
      <c r="T15" s="55" t="s">
        <v>19</v>
      </c>
      <c r="U15" s="10"/>
      <c r="V15" s="10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5" t="s">
        <v>13</v>
      </c>
      <c r="C16" s="46"/>
      <c r="D16" s="47"/>
      <c r="E16" s="48">
        <f>SUM(E13:E15)</f>
        <v>64</v>
      </c>
      <c r="F16" s="48">
        <f t="shared" ref="F16:I16" si="0">SUM(F13:F15)</f>
        <v>0</v>
      </c>
      <c r="G16" s="48">
        <f t="shared" si="0"/>
        <v>19</v>
      </c>
      <c r="H16" s="48">
        <f t="shared" si="0"/>
        <v>19</v>
      </c>
      <c r="I16" s="48">
        <f t="shared" si="0"/>
        <v>152</v>
      </c>
      <c r="J16" s="67">
        <f>PRODUCT(I16/K16)</f>
        <v>0.48562300319488816</v>
      </c>
      <c r="K16" s="16">
        <f>SUM(K13:K15)</f>
        <v>313</v>
      </c>
      <c r="L16" s="54">
        <f>PRODUCT((F16+G16)/E16)</f>
        <v>0.296875</v>
      </c>
      <c r="M16" s="54">
        <f>PRODUCT(H16/E16)</f>
        <v>0.296875</v>
      </c>
      <c r="N16" s="54">
        <f>PRODUCT((F16+G16+H16)/E16)</f>
        <v>0.59375</v>
      </c>
      <c r="O16" s="54">
        <f>PRODUCT(I16/E16)</f>
        <v>2.375</v>
      </c>
      <c r="Q16" s="10"/>
      <c r="R16" s="10"/>
      <c r="S16" s="10"/>
      <c r="T16" s="55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55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55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H181" s="10"/>
      <c r="AI181" s="10"/>
      <c r="AJ181" s="10"/>
      <c r="AK181" s="10"/>
      <c r="AL181" s="10"/>
    </row>
    <row r="182" spans="12:38" x14ac:dyDescent="0.25"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</row>
    <row r="183" spans="12:38" x14ac:dyDescent="0.25"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</row>
    <row r="184" spans="12:38" x14ac:dyDescent="0.25"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</row>
    <row r="185" spans="12:38" x14ac:dyDescent="0.25"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</row>
    <row r="186" spans="12:38" x14ac:dyDescent="0.25"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</row>
    <row r="187" spans="12:38" x14ac:dyDescent="0.25"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</row>
    <row r="188" spans="12:38" x14ac:dyDescent="0.25"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</row>
    <row r="189" spans="12:38" x14ac:dyDescent="0.25"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</row>
    <row r="190" spans="12:38" x14ac:dyDescent="0.25"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2018-08-31T13:45:52Z</dcterms:modified>
</cp:coreProperties>
</file>