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6" i="2" l="1"/>
  <c r="AQ16" i="2"/>
  <c r="AP16" i="2"/>
  <c r="AO16" i="2"/>
  <c r="AN16" i="2"/>
  <c r="AM16" i="2"/>
  <c r="AG16" i="2"/>
  <c r="AE16" i="2"/>
  <c r="I21" i="2" s="1"/>
  <c r="AD16" i="2"/>
  <c r="AC16" i="2"/>
  <c r="G21" i="2" s="1"/>
  <c r="AB16" i="2"/>
  <c r="AA16" i="2"/>
  <c r="E21" i="2" s="1"/>
  <c r="W16" i="2"/>
  <c r="V16" i="2"/>
  <c r="U16" i="2"/>
  <c r="T16" i="2"/>
  <c r="S16" i="2"/>
  <c r="R16" i="2"/>
  <c r="Q16" i="2"/>
  <c r="K16" i="2"/>
  <c r="K20" i="2" s="1"/>
  <c r="I16" i="2"/>
  <c r="H16" i="2"/>
  <c r="H20" i="2" s="1"/>
  <c r="M20" i="2" s="1"/>
  <c r="G16" i="2"/>
  <c r="G20" i="2" s="1"/>
  <c r="F16" i="2"/>
  <c r="F20" i="2" s="1"/>
  <c r="N20" i="2" s="1"/>
  <c r="E16" i="2"/>
  <c r="E20" i="2" s="1"/>
  <c r="L20" i="2" l="1"/>
  <c r="AR16" i="2"/>
  <c r="J16" i="2"/>
  <c r="K21" i="2"/>
  <c r="K22" i="2" s="1"/>
  <c r="F21" i="2"/>
  <c r="L21" i="2" s="1"/>
  <c r="H21" i="2"/>
  <c r="N21" i="2" s="1"/>
  <c r="F22" i="2"/>
  <c r="H22" i="2"/>
  <c r="O21" i="2"/>
  <c r="E22" i="2"/>
  <c r="G22" i="2"/>
  <c r="M21" i="2"/>
  <c r="I20" i="2"/>
  <c r="O20" i="2" s="1"/>
  <c r="AF16" i="2"/>
  <c r="J21" i="2" l="1"/>
  <c r="M22" i="2"/>
  <c r="L22" i="2"/>
  <c r="I22" i="2"/>
  <c r="J20" i="2"/>
  <c r="N22" i="2"/>
  <c r="O22" i="2" l="1"/>
  <c r="J22" i="2"/>
</calcChain>
</file>

<file path=xl/sharedStrings.xml><?xml version="1.0" encoding="utf-8"?>
<sst xmlns="http://schemas.openxmlformats.org/spreadsheetml/2006/main" count="90" uniqueCount="41">
  <si>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</si>
  <si>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</si>
  <si>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</si>
  <si>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</si>
  <si>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</si>
  <si>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</si>
  <si>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</si>
  <si>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</si>
  <si>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</si>
  <si>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</si>
  <si>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</si>
  <si>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</si>
  <si>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</si>
  <si>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</si>
  <si>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14.</t>
  </si>
  <si>
    <t>KöLa</t>
  </si>
  <si>
    <t>Jouni Haanpää</t>
  </si>
  <si>
    <t>KöLa = Köyliön Lallit  (1946),  kasvattajaseura</t>
  </si>
  <si>
    <t>LP Juniorit</t>
  </si>
  <si>
    <t>LP Juniorit = Loimaan Palloilijat Junioripesis  (2003)</t>
  </si>
  <si>
    <t>9.</t>
  </si>
  <si>
    <t>1.</t>
  </si>
  <si>
    <t>2.</t>
  </si>
  <si>
    <t>2.6.1988   Köyliö</t>
  </si>
  <si>
    <t>EuVe = Eurajoen Veikot  (1932)</t>
  </si>
  <si>
    <t>8.</t>
  </si>
  <si>
    <t>EuVe</t>
  </si>
  <si>
    <t>6.</t>
  </si>
  <si>
    <t>LP = LP Juniorit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</si>
  <si>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</si>
  <si>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</si>
  <si>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</si>
  <si>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</si>
  <si>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</si>
  <si>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</si>
  <si>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</si>
  <si>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</si>
  <si>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</si>
  <si>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</si>
  <si>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JoKo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</si>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</sst>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1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16</v>
      </c>
      <c r="C1" s="2"/>
      <c r="D1" s="3"/>
      <c r="E1" s="4" t="s">
        <v>23</v>
      </c>
      <c r="F1" s="58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58"/>
      <c r="AB1" s="58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59"/>
      <c r="D2" s="60"/>
      <c r="E2" s="8" t="s">
        <v>7</v>
      </c>
      <c r="F2" s="9"/>
      <c r="G2" s="9"/>
      <c r="H2" s="9"/>
      <c r="I2" s="15"/>
      <c r="J2" s="10"/>
      <c r="K2" s="34"/>
      <c r="L2" s="17" t="s">
        <v>34</v>
      </c>
      <c r="M2" s="9"/>
      <c r="N2" s="9"/>
      <c r="O2" s="16"/>
      <c r="P2" s="14"/>
      <c r="Q2" s="17" t="s">
        <v>35</v>
      </c>
      <c r="R2" s="9"/>
      <c r="S2" s="9"/>
      <c r="T2" s="9"/>
      <c r="U2" s="15"/>
      <c r="V2" s="16"/>
      <c r="W2" s="14"/>
      <c r="X2" s="61" t="s">
        <v>30</v>
      </c>
      <c r="Y2" s="62"/>
      <c r="Z2" s="38"/>
      <c r="AA2" s="8" t="s">
        <v>7</v>
      </c>
      <c r="AB2" s="9"/>
      <c r="AC2" s="9"/>
      <c r="AD2" s="9"/>
      <c r="AE2" s="15"/>
      <c r="AF2" s="10"/>
      <c r="AG2" s="34"/>
      <c r="AH2" s="17" t="s">
        <v>36</v>
      </c>
      <c r="AI2" s="9"/>
      <c r="AJ2" s="9"/>
      <c r="AK2" s="16"/>
      <c r="AL2" s="14"/>
      <c r="AM2" s="17" t="s">
        <v>35</v>
      </c>
      <c r="AN2" s="9"/>
      <c r="AO2" s="9"/>
      <c r="AP2" s="9"/>
      <c r="AQ2" s="15"/>
      <c r="AR2" s="16"/>
      <c r="AS2" s="39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29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29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2006</v>
      </c>
      <c r="C4" s="33" t="s">
        <v>14</v>
      </c>
      <c r="D4" s="1" t="s">
        <v>15</v>
      </c>
      <c r="E4" s="22">
        <v>1</v>
      </c>
      <c r="F4" s="22">
        <v>0</v>
      </c>
      <c r="G4" s="22">
        <v>0</v>
      </c>
      <c r="H4" s="22">
        <v>0</v>
      </c>
      <c r="I4" s="22">
        <v>0</v>
      </c>
      <c r="J4" s="41">
        <v>0</v>
      </c>
      <c r="K4" s="21">
        <v>1</v>
      </c>
      <c r="L4" s="40"/>
      <c r="M4" s="13"/>
      <c r="N4" s="13"/>
      <c r="O4" s="13"/>
      <c r="P4" s="18"/>
      <c r="Q4" s="22">
        <v>1</v>
      </c>
      <c r="R4" s="22">
        <v>0</v>
      </c>
      <c r="S4" s="33">
        <v>0</v>
      </c>
      <c r="T4" s="22">
        <v>0</v>
      </c>
      <c r="U4" s="22">
        <v>4</v>
      </c>
      <c r="V4" s="41">
        <v>1</v>
      </c>
      <c r="W4" s="21">
        <v>4</v>
      </c>
      <c r="X4" s="22"/>
      <c r="Y4" s="23"/>
      <c r="Z4" s="1"/>
      <c r="AA4" s="22"/>
      <c r="AB4" s="22"/>
      <c r="AC4" s="22"/>
      <c r="AD4" s="33"/>
      <c r="AE4" s="22"/>
      <c r="AF4" s="41"/>
      <c r="AG4" s="21"/>
      <c r="AH4" s="40"/>
      <c r="AI4" s="13"/>
      <c r="AJ4" s="13"/>
      <c r="AK4" s="13"/>
      <c r="AM4" s="22"/>
      <c r="AN4" s="22"/>
      <c r="AO4" s="33"/>
      <c r="AP4" s="22"/>
      <c r="AQ4" s="22"/>
      <c r="AR4" s="33"/>
      <c r="AS4" s="2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1"/>
      <c r="E5" s="22"/>
      <c r="F5" s="22"/>
      <c r="G5" s="22"/>
      <c r="H5" s="33"/>
      <c r="I5" s="22"/>
      <c r="J5" s="41"/>
      <c r="K5" s="21"/>
      <c r="L5" s="40"/>
      <c r="M5" s="13"/>
      <c r="N5" s="13"/>
      <c r="O5" s="13"/>
      <c r="P5" s="18"/>
      <c r="Q5" s="22"/>
      <c r="R5" s="22"/>
      <c r="S5" s="33"/>
      <c r="T5" s="22"/>
      <c r="U5" s="22"/>
      <c r="V5" s="33"/>
      <c r="W5" s="21"/>
      <c r="X5" s="22">
        <v>2007</v>
      </c>
      <c r="Y5" s="22" t="s">
        <v>22</v>
      </c>
      <c r="Z5" s="1" t="s">
        <v>15</v>
      </c>
      <c r="AA5" s="22">
        <v>8</v>
      </c>
      <c r="AB5" s="22">
        <v>0</v>
      </c>
      <c r="AC5" s="22">
        <v>3</v>
      </c>
      <c r="AD5" s="22">
        <v>3</v>
      </c>
      <c r="AE5" s="22">
        <v>27</v>
      </c>
      <c r="AF5" s="67">
        <v>0.52939999999999998</v>
      </c>
      <c r="AG5" s="18">
        <v>51</v>
      </c>
      <c r="AH5" s="11"/>
      <c r="AI5" s="13"/>
      <c r="AJ5" s="13"/>
      <c r="AK5" s="13"/>
      <c r="AL5" s="18"/>
      <c r="AM5" s="22"/>
      <c r="AN5" s="22"/>
      <c r="AO5" s="22"/>
      <c r="AP5" s="22"/>
      <c r="AQ5" s="22"/>
      <c r="AR5" s="33"/>
      <c r="AS5" s="2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1"/>
      <c r="E6" s="22"/>
      <c r="F6" s="22"/>
      <c r="G6" s="22"/>
      <c r="H6" s="33"/>
      <c r="I6" s="22"/>
      <c r="J6" s="41"/>
      <c r="K6" s="21"/>
      <c r="L6" s="40"/>
      <c r="M6" s="13"/>
      <c r="N6" s="13"/>
      <c r="O6" s="13"/>
      <c r="Q6" s="22"/>
      <c r="R6" s="22"/>
      <c r="S6" s="33"/>
      <c r="T6" s="22"/>
      <c r="U6" s="22"/>
      <c r="V6" s="33"/>
      <c r="W6" s="21"/>
      <c r="X6" s="22">
        <v>2008</v>
      </c>
      <c r="Y6" s="22" t="s">
        <v>21</v>
      </c>
      <c r="Z6" s="1" t="s">
        <v>15</v>
      </c>
      <c r="AA6" s="22">
        <v>3</v>
      </c>
      <c r="AB6" s="22">
        <v>0</v>
      </c>
      <c r="AC6" s="22">
        <v>3</v>
      </c>
      <c r="AD6" s="22">
        <v>4</v>
      </c>
      <c r="AE6" s="22">
        <v>11</v>
      </c>
      <c r="AF6" s="67">
        <v>0.78569999999999995</v>
      </c>
      <c r="AG6" s="18">
        <v>14</v>
      </c>
      <c r="AH6" s="11"/>
      <c r="AI6" s="13"/>
      <c r="AJ6" s="13"/>
      <c r="AK6" s="13"/>
      <c r="AM6" s="24"/>
      <c r="AN6" s="22"/>
      <c r="AO6" s="33"/>
      <c r="AP6" s="22"/>
      <c r="AQ6" s="22"/>
      <c r="AR6" s="33"/>
      <c r="AS6" s="2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1"/>
      <c r="E7" s="22"/>
      <c r="F7" s="22"/>
      <c r="G7" s="22"/>
      <c r="H7" s="33"/>
      <c r="I7" s="22"/>
      <c r="J7" s="41"/>
      <c r="K7" s="21"/>
      <c r="L7" s="40"/>
      <c r="M7" s="13"/>
      <c r="N7" s="13"/>
      <c r="O7" s="13"/>
      <c r="Q7" s="22"/>
      <c r="R7" s="22"/>
      <c r="S7" s="33"/>
      <c r="T7" s="22"/>
      <c r="U7" s="22"/>
      <c r="V7" s="33"/>
      <c r="W7" s="21"/>
      <c r="X7" s="22"/>
      <c r="Y7" s="23"/>
      <c r="Z7" s="1"/>
      <c r="AA7" s="24"/>
      <c r="AB7" s="24"/>
      <c r="AC7" s="22"/>
      <c r="AD7" s="22"/>
      <c r="AE7" s="1"/>
      <c r="AF7" s="22"/>
      <c r="AG7" s="21"/>
      <c r="AH7" s="40"/>
      <c r="AI7" s="13"/>
      <c r="AJ7" s="13"/>
      <c r="AK7" s="13"/>
      <c r="AM7" s="24"/>
      <c r="AN7" s="22"/>
      <c r="AO7" s="33"/>
      <c r="AP7" s="22"/>
      <c r="AQ7" s="22"/>
      <c r="AR7" s="33"/>
      <c r="AS7" s="2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1"/>
      <c r="E8" s="22"/>
      <c r="F8" s="22"/>
      <c r="G8" s="22"/>
      <c r="H8" s="33"/>
      <c r="I8" s="22"/>
      <c r="J8" s="41"/>
      <c r="K8" s="21"/>
      <c r="L8" s="40"/>
      <c r="M8" s="13"/>
      <c r="N8" s="13"/>
      <c r="O8" s="13"/>
      <c r="Q8" s="22"/>
      <c r="R8" s="22"/>
      <c r="S8" s="33"/>
      <c r="T8" s="22"/>
      <c r="U8" s="22"/>
      <c r="V8" s="33"/>
      <c r="W8" s="21"/>
      <c r="X8" s="22">
        <v>2011</v>
      </c>
      <c r="Y8" s="22" t="s">
        <v>21</v>
      </c>
      <c r="Z8" s="1" t="s">
        <v>18</v>
      </c>
      <c r="AA8" s="22">
        <v>4</v>
      </c>
      <c r="AB8" s="22">
        <v>0</v>
      </c>
      <c r="AC8" s="22">
        <v>1</v>
      </c>
      <c r="AD8" s="22">
        <v>2</v>
      </c>
      <c r="AE8" s="22">
        <v>6</v>
      </c>
      <c r="AF8" s="67">
        <v>0.4</v>
      </c>
      <c r="AG8" s="18">
        <v>15</v>
      </c>
      <c r="AH8" s="11"/>
      <c r="AI8" s="13"/>
      <c r="AJ8" s="13"/>
      <c r="AK8" s="13"/>
      <c r="AM8" s="24"/>
      <c r="AN8" s="22"/>
      <c r="AO8" s="33"/>
      <c r="AP8" s="22"/>
      <c r="AQ8" s="22"/>
      <c r="AR8" s="33"/>
      <c r="AS8" s="2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1"/>
      <c r="E9" s="22"/>
      <c r="F9" s="22"/>
      <c r="G9" s="22"/>
      <c r="H9" s="33"/>
      <c r="I9" s="22"/>
      <c r="J9" s="41"/>
      <c r="K9" s="21"/>
      <c r="L9" s="40"/>
      <c r="M9" s="13"/>
      <c r="N9" s="13"/>
      <c r="O9" s="13"/>
      <c r="Q9" s="22"/>
      <c r="R9" s="22"/>
      <c r="S9" s="33"/>
      <c r="T9" s="22"/>
      <c r="U9" s="22"/>
      <c r="V9" s="33"/>
      <c r="W9" s="21"/>
      <c r="X9" s="22"/>
      <c r="Y9" s="23"/>
      <c r="Z9" s="1"/>
      <c r="AA9" s="24"/>
      <c r="AB9" s="24"/>
      <c r="AC9" s="22"/>
      <c r="AD9" s="22"/>
      <c r="AE9" s="1"/>
      <c r="AF9" s="22"/>
      <c r="AG9" s="21"/>
      <c r="AH9" s="40"/>
      <c r="AI9" s="13"/>
      <c r="AJ9" s="13"/>
      <c r="AK9" s="13"/>
      <c r="AM9" s="24"/>
      <c r="AN9" s="22"/>
      <c r="AO9" s="33"/>
      <c r="AP9" s="22"/>
      <c r="AQ9" s="22"/>
      <c r="AR9" s="33"/>
      <c r="AS9" s="2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1"/>
      <c r="E10" s="22"/>
      <c r="F10" s="22"/>
      <c r="G10" s="22"/>
      <c r="H10" s="33"/>
      <c r="I10" s="22"/>
      <c r="J10" s="41"/>
      <c r="K10" s="21"/>
      <c r="L10" s="40"/>
      <c r="M10" s="13"/>
      <c r="N10" s="13"/>
      <c r="O10" s="13"/>
      <c r="Q10" s="22"/>
      <c r="R10" s="22"/>
      <c r="S10" s="33"/>
      <c r="T10" s="22"/>
      <c r="U10" s="22"/>
      <c r="V10" s="33"/>
      <c r="W10" s="21"/>
      <c r="X10" s="22">
        <v>2013</v>
      </c>
      <c r="Y10" s="22" t="s">
        <v>20</v>
      </c>
      <c r="Z10" s="1" t="s">
        <v>15</v>
      </c>
      <c r="AA10" s="22">
        <v>5</v>
      </c>
      <c r="AB10" s="22">
        <v>2</v>
      </c>
      <c r="AC10" s="22">
        <v>5</v>
      </c>
      <c r="AD10" s="22">
        <v>3</v>
      </c>
      <c r="AE10" s="22">
        <v>30</v>
      </c>
      <c r="AF10" s="67">
        <v>0.76919999999999999</v>
      </c>
      <c r="AG10" s="18">
        <v>39</v>
      </c>
      <c r="AH10" s="11"/>
      <c r="AI10" s="11"/>
      <c r="AJ10" s="11"/>
      <c r="AK10" s="13"/>
      <c r="AL10" s="18"/>
      <c r="AM10" s="22"/>
      <c r="AN10" s="22"/>
      <c r="AO10" s="22"/>
      <c r="AP10" s="22"/>
      <c r="AQ10" s="22"/>
      <c r="AR10" s="33"/>
      <c r="AS10" s="2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1"/>
      <c r="E11" s="22"/>
      <c r="F11" s="22"/>
      <c r="G11" s="22"/>
      <c r="H11" s="33"/>
      <c r="I11" s="22"/>
      <c r="J11" s="41"/>
      <c r="K11" s="21"/>
      <c r="L11" s="40"/>
      <c r="M11" s="13"/>
      <c r="N11" s="13"/>
      <c r="O11" s="13"/>
      <c r="Q11" s="22"/>
      <c r="R11" s="22"/>
      <c r="S11" s="33"/>
      <c r="T11" s="22"/>
      <c r="U11" s="22"/>
      <c r="V11" s="33"/>
      <c r="W11" s="21"/>
      <c r="X11" s="22">
        <v>2014</v>
      </c>
      <c r="Y11" s="22" t="s">
        <v>20</v>
      </c>
      <c r="Z11" s="1" t="s">
        <v>15</v>
      </c>
      <c r="AA11" s="22">
        <v>16</v>
      </c>
      <c r="AB11" s="22">
        <v>0</v>
      </c>
      <c r="AC11" s="22">
        <v>5</v>
      </c>
      <c r="AD11" s="22">
        <v>9</v>
      </c>
      <c r="AE11" s="22">
        <v>68</v>
      </c>
      <c r="AF11" s="67">
        <v>0.59130000000000005</v>
      </c>
      <c r="AG11" s="18">
        <v>115</v>
      </c>
      <c r="AH11" s="13"/>
      <c r="AI11" s="13"/>
      <c r="AJ11" s="13"/>
      <c r="AK11" s="13"/>
      <c r="AL11" s="18"/>
      <c r="AM11" s="22">
        <v>1</v>
      </c>
      <c r="AN11" s="22">
        <v>0</v>
      </c>
      <c r="AO11" s="22">
        <v>0</v>
      </c>
      <c r="AP11" s="22">
        <v>0</v>
      </c>
      <c r="AQ11" s="22">
        <v>2</v>
      </c>
      <c r="AR11" s="57">
        <v>0.5</v>
      </c>
      <c r="AS11" s="21">
        <v>4</v>
      </c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1"/>
      <c r="E12" s="22"/>
      <c r="F12" s="22"/>
      <c r="G12" s="22"/>
      <c r="H12" s="33"/>
      <c r="I12" s="22"/>
      <c r="J12" s="41"/>
      <c r="K12" s="21"/>
      <c r="L12" s="40"/>
      <c r="M12" s="13"/>
      <c r="N12" s="13"/>
      <c r="O12" s="13"/>
      <c r="Q12" s="22"/>
      <c r="R12" s="22"/>
      <c r="S12" s="33"/>
      <c r="T12" s="22"/>
      <c r="U12" s="22"/>
      <c r="V12" s="33"/>
      <c r="W12" s="21"/>
      <c r="X12" s="22"/>
      <c r="Y12" s="23"/>
      <c r="Z12" s="1"/>
      <c r="AA12" s="24"/>
      <c r="AB12" s="24"/>
      <c r="AC12" s="22"/>
      <c r="AD12" s="22"/>
      <c r="AE12" s="1"/>
      <c r="AF12" s="22"/>
      <c r="AG12" s="21"/>
      <c r="AH12" s="40"/>
      <c r="AI12" s="13"/>
      <c r="AJ12" s="13"/>
      <c r="AK12" s="13"/>
      <c r="AM12" s="24"/>
      <c r="AN12" s="22"/>
      <c r="AO12" s="33"/>
      <c r="AP12" s="22"/>
      <c r="AQ12" s="22"/>
      <c r="AR12" s="33"/>
      <c r="AS12" s="2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1"/>
      <c r="E13" s="22"/>
      <c r="F13" s="22"/>
      <c r="G13" s="22"/>
      <c r="H13" s="33"/>
      <c r="I13" s="22"/>
      <c r="J13" s="41"/>
      <c r="K13" s="21"/>
      <c r="L13" s="40"/>
      <c r="M13" s="13"/>
      <c r="N13" s="13"/>
      <c r="O13" s="13"/>
      <c r="Q13" s="24"/>
      <c r="R13" s="22"/>
      <c r="S13" s="33"/>
      <c r="T13" s="22"/>
      <c r="U13" s="22"/>
      <c r="V13" s="33"/>
      <c r="W13" s="21"/>
      <c r="X13" s="22">
        <v>2016</v>
      </c>
      <c r="Y13" s="22" t="s">
        <v>25</v>
      </c>
      <c r="Z13" s="1" t="s">
        <v>26</v>
      </c>
      <c r="AA13" s="22">
        <v>13</v>
      </c>
      <c r="AB13" s="22">
        <v>0</v>
      </c>
      <c r="AC13" s="22">
        <v>16</v>
      </c>
      <c r="AD13" s="22">
        <v>5</v>
      </c>
      <c r="AE13" s="22">
        <v>49</v>
      </c>
      <c r="AF13" s="67">
        <v>0.56320000000000003</v>
      </c>
      <c r="AG13" s="18">
        <v>87</v>
      </c>
      <c r="AH13" s="11"/>
      <c r="AI13" s="11"/>
      <c r="AJ13" s="11"/>
      <c r="AK13" s="13"/>
      <c r="AL13" s="18"/>
      <c r="AM13" s="22"/>
      <c r="AN13" s="22"/>
      <c r="AO13" s="22"/>
      <c r="AP13" s="22"/>
      <c r="AQ13" s="22"/>
      <c r="AR13" s="33"/>
      <c r="AS13" s="2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2"/>
      <c r="C14" s="23"/>
      <c r="D14" s="1"/>
      <c r="E14" s="22"/>
      <c r="F14" s="22"/>
      <c r="G14" s="22"/>
      <c r="H14" s="33"/>
      <c r="I14" s="22"/>
      <c r="J14" s="41"/>
      <c r="K14" s="21"/>
      <c r="L14" s="40"/>
      <c r="M14" s="13"/>
      <c r="N14" s="13"/>
      <c r="O14" s="13"/>
      <c r="Q14" s="24"/>
      <c r="R14" s="22"/>
      <c r="S14" s="33"/>
      <c r="T14" s="22"/>
      <c r="U14" s="22"/>
      <c r="V14" s="33"/>
      <c r="W14" s="21"/>
      <c r="X14" s="22">
        <v>2017</v>
      </c>
      <c r="Y14" s="22" t="s">
        <v>27</v>
      </c>
      <c r="Z14" s="1" t="s">
        <v>18</v>
      </c>
      <c r="AA14" s="22">
        <v>16</v>
      </c>
      <c r="AB14" s="22">
        <v>3</v>
      </c>
      <c r="AC14" s="22">
        <v>22</v>
      </c>
      <c r="AD14" s="22">
        <v>9</v>
      </c>
      <c r="AE14" s="22">
        <v>69</v>
      </c>
      <c r="AF14" s="67">
        <v>0.56089999999999995</v>
      </c>
      <c r="AG14" s="18">
        <v>123</v>
      </c>
      <c r="AH14" s="13" t="s">
        <v>20</v>
      </c>
      <c r="AI14" s="11"/>
      <c r="AJ14" s="13"/>
      <c r="AK14" s="13"/>
      <c r="AL14" s="18"/>
      <c r="AM14" s="22"/>
      <c r="AN14" s="22"/>
      <c r="AO14" s="22"/>
      <c r="AP14" s="22"/>
      <c r="AQ14" s="22"/>
      <c r="AR14" s="33"/>
      <c r="AS14" s="2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2"/>
      <c r="C15" s="23"/>
      <c r="D15" s="1"/>
      <c r="E15" s="22"/>
      <c r="F15" s="22"/>
      <c r="G15" s="22"/>
      <c r="H15" s="33"/>
      <c r="I15" s="22"/>
      <c r="J15" s="41"/>
      <c r="K15" s="21"/>
      <c r="L15" s="40"/>
      <c r="M15" s="13"/>
      <c r="N15" s="13"/>
      <c r="O15" s="13"/>
      <c r="Q15" s="24"/>
      <c r="R15" s="22"/>
      <c r="S15" s="33"/>
      <c r="T15" s="22"/>
      <c r="U15" s="22"/>
      <c r="V15" s="33"/>
      <c r="W15" s="21"/>
      <c r="X15" s="22">
        <v>2019</v>
      </c>
      <c r="Y15" s="22" t="s">
        <v>25</v>
      </c>
      <c r="Z15" s="1" t="s">
        <v>39</v>
      </c>
      <c r="AA15" s="22">
        <v>12</v>
      </c>
      <c r="AB15" s="22">
        <v>1</v>
      </c>
      <c r="AC15" s="22">
        <v>20</v>
      </c>
      <c r="AD15" s="22">
        <v>4</v>
      </c>
      <c r="AE15" s="22">
        <v>47</v>
      </c>
      <c r="AF15" s="67">
        <v>0.53400000000000003</v>
      </c>
      <c r="AG15" s="21">
        <v>88</v>
      </c>
      <c r="AH15" s="11"/>
      <c r="AI15" s="11"/>
      <c r="AJ15" s="11"/>
      <c r="AK15" s="13"/>
      <c r="AL15" s="18"/>
      <c r="AM15" s="22"/>
      <c r="AN15" s="22"/>
      <c r="AO15" s="22"/>
      <c r="AP15" s="22"/>
      <c r="AQ15" s="22"/>
      <c r="AR15" s="33"/>
      <c r="AS15" s="21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63" t="s">
        <v>33</v>
      </c>
      <c r="C16" s="64"/>
      <c r="D16" s="65"/>
      <c r="E16" s="45">
        <f>SUM(E4:E15)</f>
        <v>1</v>
      </c>
      <c r="F16" s="45">
        <f>SUM(F4:F15)</f>
        <v>0</v>
      </c>
      <c r="G16" s="45">
        <f>SUM(G4:G15)</f>
        <v>0</v>
      </c>
      <c r="H16" s="45">
        <f>SUM(H4:H15)</f>
        <v>0</v>
      </c>
      <c r="I16" s="45">
        <f>SUM(I4:I15)</f>
        <v>0</v>
      </c>
      <c r="J16" s="46">
        <f>PRODUCT(I16/K16)</f>
        <v>0</v>
      </c>
      <c r="K16" s="34">
        <f>SUM(K4:K15)</f>
        <v>1</v>
      </c>
      <c r="L16" s="17"/>
      <c r="M16" s="15"/>
      <c r="N16" s="47"/>
      <c r="O16" s="48"/>
      <c r="P16" s="18"/>
      <c r="Q16" s="45">
        <f>SUM(Q4:Q15)</f>
        <v>1</v>
      </c>
      <c r="R16" s="45">
        <f>SUM(R4:R15)</f>
        <v>0</v>
      </c>
      <c r="S16" s="45">
        <f>SUM(S4:S15)</f>
        <v>0</v>
      </c>
      <c r="T16" s="45">
        <f>SUM(T4:T15)</f>
        <v>0</v>
      </c>
      <c r="U16" s="45">
        <f>SUM(U4:U15)</f>
        <v>4</v>
      </c>
      <c r="V16" s="46">
        <f>PRODUCT(U16/W16)</f>
        <v>1</v>
      </c>
      <c r="W16" s="34">
        <f>SUM(W4:W15)</f>
        <v>4</v>
      </c>
      <c r="X16" s="11" t="s">
        <v>33</v>
      </c>
      <c r="Y16" s="12"/>
      <c r="Z16" s="10"/>
      <c r="AA16" s="45">
        <f>SUM(AA4:AA15)</f>
        <v>77</v>
      </c>
      <c r="AB16" s="45">
        <f>SUM(AB4:AB15)</f>
        <v>6</v>
      </c>
      <c r="AC16" s="45">
        <f>SUM(AC4:AC15)</f>
        <v>75</v>
      </c>
      <c r="AD16" s="45">
        <f>SUM(AD4:AD15)</f>
        <v>39</v>
      </c>
      <c r="AE16" s="45">
        <f>SUM(AE4:AE15)</f>
        <v>307</v>
      </c>
      <c r="AF16" s="46">
        <f>PRODUCT(AE16/AG16)</f>
        <v>0.57706766917293228</v>
      </c>
      <c r="AG16" s="34">
        <f>SUM(AG4:AG15)</f>
        <v>532</v>
      </c>
      <c r="AH16" s="17"/>
      <c r="AI16" s="15"/>
      <c r="AJ16" s="47"/>
      <c r="AK16" s="48"/>
      <c r="AL16" s="18"/>
      <c r="AM16" s="45">
        <f>SUM(AM4:AM15)</f>
        <v>1</v>
      </c>
      <c r="AN16" s="45">
        <f>SUM(AN4:AN15)</f>
        <v>0</v>
      </c>
      <c r="AO16" s="45">
        <f>SUM(AO4:AO15)</f>
        <v>0</v>
      </c>
      <c r="AP16" s="45">
        <f>SUM(AP4:AP15)</f>
        <v>0</v>
      </c>
      <c r="AQ16" s="45">
        <f>SUM(AQ4:AQ15)</f>
        <v>2</v>
      </c>
      <c r="AR16" s="46">
        <f>PRODUCT(AQ16/AS16)</f>
        <v>0.5</v>
      </c>
      <c r="AS16" s="39">
        <f>SUM(AS4:AS15)</f>
        <v>4</v>
      </c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6"/>
      <c r="K17" s="21"/>
      <c r="L17" s="18"/>
      <c r="M17" s="18"/>
      <c r="N17" s="18"/>
      <c r="O17" s="18"/>
      <c r="P17" s="25"/>
      <c r="Q17" s="25"/>
      <c r="R17" s="27"/>
      <c r="S17" s="25"/>
      <c r="T17" s="25"/>
      <c r="U17" s="18"/>
      <c r="V17" s="18"/>
      <c r="W17" s="21"/>
      <c r="X17" s="25"/>
      <c r="Y17" s="25"/>
      <c r="Z17" s="25"/>
      <c r="AA17" s="25"/>
      <c r="AB17" s="25"/>
      <c r="AC17" s="25"/>
      <c r="AD17" s="25"/>
      <c r="AE17" s="25"/>
      <c r="AF17" s="26"/>
      <c r="AG17" s="21"/>
      <c r="AH17" s="18"/>
      <c r="AI17" s="18"/>
      <c r="AJ17" s="18"/>
      <c r="AK17" s="18"/>
      <c r="AL17" s="25"/>
      <c r="AM17" s="25"/>
      <c r="AN17" s="27"/>
      <c r="AO17" s="25"/>
      <c r="AP17" s="25"/>
      <c r="AQ17" s="18"/>
      <c r="AR17" s="18"/>
      <c r="AS17" s="21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49" t="s">
        <v>31</v>
      </c>
      <c r="C18" s="50"/>
      <c r="D18" s="51"/>
      <c r="E18" s="10" t="s">
        <v>2</v>
      </c>
      <c r="F18" s="13" t="s">
        <v>6</v>
      </c>
      <c r="G18" s="10" t="s">
        <v>4</v>
      </c>
      <c r="H18" s="13" t="s">
        <v>5</v>
      </c>
      <c r="I18" s="13" t="s">
        <v>8</v>
      </c>
      <c r="J18" s="13" t="s">
        <v>9</v>
      </c>
      <c r="K18" s="18"/>
      <c r="L18" s="13" t="s">
        <v>10</v>
      </c>
      <c r="M18" s="13" t="s">
        <v>11</v>
      </c>
      <c r="N18" s="13" t="s">
        <v>37</v>
      </c>
      <c r="O18" s="13" t="s">
        <v>38</v>
      </c>
      <c r="Q18" s="27"/>
      <c r="R18" s="27" t="s">
        <v>12</v>
      </c>
      <c r="S18" s="27"/>
      <c r="T18" s="25" t="s">
        <v>17</v>
      </c>
      <c r="U18" s="18"/>
      <c r="V18" s="21"/>
      <c r="W18" s="21"/>
      <c r="X18" s="35"/>
      <c r="Y18" s="35"/>
      <c r="Z18" s="35"/>
      <c r="AA18" s="35"/>
      <c r="AB18" s="35"/>
      <c r="AC18" s="25"/>
      <c r="AD18" s="25"/>
      <c r="AE18" s="25"/>
      <c r="AF18" s="25"/>
      <c r="AG18" s="25"/>
      <c r="AH18" s="25"/>
      <c r="AI18" s="25"/>
      <c r="AJ18" s="25"/>
      <c r="AK18" s="25"/>
      <c r="AM18" s="21"/>
      <c r="AN18" s="35"/>
      <c r="AO18" s="35"/>
      <c r="AP18" s="35"/>
      <c r="AQ18" s="35"/>
      <c r="AR18" s="35"/>
      <c r="AS18" s="3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28" t="s">
        <v>32</v>
      </c>
      <c r="C19" s="7"/>
      <c r="D19" s="29"/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66">
        <v>0</v>
      </c>
      <c r="K19" s="25">
        <v>0</v>
      </c>
      <c r="L19" s="53">
        <v>0</v>
      </c>
      <c r="M19" s="53">
        <v>0</v>
      </c>
      <c r="N19" s="53">
        <v>0</v>
      </c>
      <c r="O19" s="53">
        <v>0</v>
      </c>
      <c r="Q19" s="27"/>
      <c r="R19" s="27"/>
      <c r="S19" s="27"/>
      <c r="T19" s="25" t="s">
        <v>19</v>
      </c>
      <c r="U19" s="25"/>
      <c r="V19" s="25"/>
      <c r="W19" s="25"/>
      <c r="X19" s="27"/>
      <c r="Y19" s="27"/>
      <c r="Z19" s="27"/>
      <c r="AA19" s="27"/>
      <c r="AB19" s="27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7"/>
      <c r="AO19" s="27"/>
      <c r="AP19" s="27"/>
      <c r="AQ19" s="27"/>
      <c r="AR19" s="27"/>
      <c r="AS19" s="27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42" t="s">
        <v>13</v>
      </c>
      <c r="C20" s="43"/>
      <c r="D20" s="44"/>
      <c r="E20" s="52">
        <f>PRODUCT(E16+Q16)</f>
        <v>2</v>
      </c>
      <c r="F20" s="52">
        <f>PRODUCT(F16+R16)</f>
        <v>0</v>
      </c>
      <c r="G20" s="52">
        <f>PRODUCT(G16+S16)</f>
        <v>0</v>
      </c>
      <c r="H20" s="52">
        <f>PRODUCT(H16+T16)</f>
        <v>0</v>
      </c>
      <c r="I20" s="52">
        <f>PRODUCT(I16+U16)</f>
        <v>4</v>
      </c>
      <c r="J20" s="66">
        <f>PRODUCT(I20/K20)</f>
        <v>0.8</v>
      </c>
      <c r="K20" s="25">
        <f>PRODUCT(K16+W16)</f>
        <v>5</v>
      </c>
      <c r="L20" s="53">
        <f>PRODUCT((F20+G20)/E20)</f>
        <v>0</v>
      </c>
      <c r="M20" s="53">
        <f>PRODUCT(H20/E20)</f>
        <v>0</v>
      </c>
      <c r="N20" s="53">
        <f>PRODUCT((F20+G20+H20)/E20)</f>
        <v>0</v>
      </c>
      <c r="O20" s="53">
        <f>PRODUCT(I20/E20)</f>
        <v>2</v>
      </c>
      <c r="Q20" s="27"/>
      <c r="R20" s="27"/>
      <c r="S20" s="27"/>
      <c r="T20" s="25" t="s">
        <v>24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20" t="s">
        <v>30</v>
      </c>
      <c r="C21" s="19"/>
      <c r="D21" s="30"/>
      <c r="E21" s="52">
        <f>PRODUCT(AA16+AM16)</f>
        <v>78</v>
      </c>
      <c r="F21" s="52">
        <f>PRODUCT(AB16+AN16)</f>
        <v>6</v>
      </c>
      <c r="G21" s="52">
        <f>PRODUCT(AC16+AO16)</f>
        <v>75</v>
      </c>
      <c r="H21" s="52">
        <f>PRODUCT(AD16+AP16)</f>
        <v>39</v>
      </c>
      <c r="I21" s="52">
        <f>PRODUCT(AE16+AQ16)</f>
        <v>309</v>
      </c>
      <c r="J21" s="66">
        <f>PRODUCT(I21/K21)</f>
        <v>0.57649253731343286</v>
      </c>
      <c r="K21" s="18">
        <f>PRODUCT(AG16+AS16)</f>
        <v>536</v>
      </c>
      <c r="L21" s="53">
        <f>PRODUCT((F21+G21)/E21)</f>
        <v>1.0384615384615385</v>
      </c>
      <c r="M21" s="53">
        <f>PRODUCT(H21/E21)</f>
        <v>0.5</v>
      </c>
      <c r="N21" s="53">
        <f>PRODUCT((F21+G21+H21)/E21)</f>
        <v>1.5384615384615385</v>
      </c>
      <c r="O21" s="53">
        <f>PRODUCT(I21/E21)</f>
        <v>3.9615384615384617</v>
      </c>
      <c r="Q21" s="27"/>
      <c r="R21" s="27"/>
      <c r="S21" s="25"/>
      <c r="T21" s="36" t="s">
        <v>28</v>
      </c>
      <c r="U21" s="18"/>
      <c r="V21" s="18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18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x14ac:dyDescent="0.25">
      <c r="A22" s="25"/>
      <c r="B22" s="54" t="s">
        <v>33</v>
      </c>
      <c r="C22" s="55"/>
      <c r="D22" s="56"/>
      <c r="E22" s="52">
        <f>SUM(E19:E21)</f>
        <v>80</v>
      </c>
      <c r="F22" s="52">
        <f t="shared" ref="F22:I22" si="0">SUM(F19:F21)</f>
        <v>6</v>
      </c>
      <c r="G22" s="52">
        <f t="shared" si="0"/>
        <v>75</v>
      </c>
      <c r="H22" s="52">
        <f t="shared" si="0"/>
        <v>39</v>
      </c>
      <c r="I22" s="52">
        <f t="shared" si="0"/>
        <v>313</v>
      </c>
      <c r="J22" s="66">
        <f>PRODUCT(I22/K22)</f>
        <v>0.57855822550831792</v>
      </c>
      <c r="K22" s="25">
        <f>SUM(K19:K21)</f>
        <v>541</v>
      </c>
      <c r="L22" s="53">
        <f>PRODUCT((F22+G22)/E22)</f>
        <v>1.0125</v>
      </c>
      <c r="M22" s="53">
        <f>PRODUCT(H22/E22)</f>
        <v>0.48749999999999999</v>
      </c>
      <c r="N22" s="53">
        <f>PRODUCT((F22+G22+H22)/E22)</f>
        <v>1.5</v>
      </c>
      <c r="O22" s="53">
        <f>PRODUCT(I22/E22)</f>
        <v>3.9125000000000001</v>
      </c>
      <c r="Q22" s="18"/>
      <c r="R22" s="18"/>
      <c r="S22" s="18"/>
      <c r="T22" s="27" t="s">
        <v>40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18"/>
      <c r="F23" s="18"/>
      <c r="G23" s="18"/>
      <c r="H23" s="18"/>
      <c r="I23" s="18"/>
      <c r="J23" s="25"/>
      <c r="K23" s="25"/>
      <c r="L23" s="18"/>
      <c r="M23" s="18"/>
      <c r="N23" s="18"/>
      <c r="O23" s="18"/>
      <c r="P23" s="25"/>
      <c r="Q23" s="25"/>
      <c r="R23" s="25"/>
      <c r="S23" s="25"/>
      <c r="T23" s="18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18"/>
      <c r="T24" s="18"/>
      <c r="U24" s="18"/>
      <c r="V24" s="18"/>
      <c r="W24" s="18"/>
      <c r="X24" s="18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18"/>
      <c r="T25" s="18"/>
      <c r="U25" s="18"/>
      <c r="V25" s="18"/>
      <c r="W25" s="18"/>
      <c r="X25" s="18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18"/>
      <c r="T26" s="18"/>
      <c r="U26" s="18"/>
      <c r="V26" s="18"/>
      <c r="W26" s="18"/>
      <c r="X26" s="18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18"/>
      <c r="T27" s="18"/>
      <c r="U27" s="18"/>
      <c r="V27" s="18"/>
      <c r="W27" s="18"/>
      <c r="X27" s="18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18"/>
      <c r="T28" s="18"/>
      <c r="U28" s="18"/>
      <c r="V28" s="18"/>
      <c r="W28" s="18"/>
      <c r="X28" s="18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18"/>
      <c r="T29" s="18"/>
      <c r="U29" s="18"/>
      <c r="V29" s="18"/>
      <c r="W29" s="18"/>
      <c r="X29" s="18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18"/>
      <c r="T30" s="18"/>
      <c r="U30" s="18"/>
      <c r="V30" s="18"/>
      <c r="W30" s="18"/>
      <c r="X30" s="18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18"/>
      <c r="T31" s="18"/>
      <c r="U31" s="18"/>
      <c r="V31" s="18"/>
      <c r="W31" s="18"/>
      <c r="X31" s="18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18"/>
      <c r="T32" s="18"/>
      <c r="U32" s="18"/>
      <c r="V32" s="18"/>
      <c r="W32" s="18"/>
      <c r="X32" s="18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18"/>
      <c r="T33" s="18"/>
      <c r="U33" s="18"/>
      <c r="V33" s="18"/>
      <c r="W33" s="18"/>
      <c r="X33" s="18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18"/>
      <c r="T34" s="18"/>
      <c r="U34" s="18"/>
      <c r="V34" s="18"/>
      <c r="W34" s="18"/>
      <c r="X34" s="18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18"/>
      <c r="T35" s="18"/>
      <c r="U35" s="18"/>
      <c r="V35" s="18"/>
      <c r="W35" s="18"/>
      <c r="X35" s="18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18"/>
      <c r="T36" s="18"/>
      <c r="U36" s="18"/>
      <c r="V36" s="18"/>
      <c r="W36" s="18"/>
      <c r="X36" s="18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18"/>
      <c r="T37" s="18"/>
      <c r="U37" s="18"/>
      <c r="V37" s="18"/>
      <c r="W37" s="18"/>
      <c r="X37" s="18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8"/>
      <c r="T38" s="18"/>
      <c r="U38" s="18"/>
      <c r="V38" s="18"/>
      <c r="W38" s="18"/>
      <c r="X38" s="18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18"/>
      <c r="T39" s="18"/>
      <c r="U39" s="18"/>
      <c r="V39" s="18"/>
      <c r="W39" s="18"/>
      <c r="X39" s="18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18"/>
      <c r="T40" s="18"/>
      <c r="U40" s="18"/>
      <c r="V40" s="18"/>
      <c r="W40" s="18"/>
      <c r="X40" s="18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18"/>
      <c r="T41" s="18"/>
      <c r="U41" s="18"/>
      <c r="V41" s="18"/>
      <c r="W41" s="18"/>
      <c r="X41" s="18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18"/>
      <c r="T42" s="18"/>
      <c r="U42" s="18"/>
      <c r="V42" s="18"/>
      <c r="W42" s="18"/>
      <c r="X42" s="18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18"/>
      <c r="T43" s="18"/>
      <c r="U43" s="18"/>
      <c r="V43" s="18"/>
      <c r="W43" s="18"/>
      <c r="X43" s="1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8"/>
      <c r="T44" s="18"/>
      <c r="U44" s="18"/>
      <c r="V44" s="18"/>
      <c r="W44" s="18"/>
      <c r="X44" s="1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18"/>
      <c r="T45" s="18"/>
      <c r="U45" s="18"/>
      <c r="V45" s="18"/>
      <c r="W45" s="18"/>
      <c r="X45" s="1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18"/>
      <c r="T46" s="18"/>
      <c r="U46" s="18"/>
      <c r="V46" s="18"/>
      <c r="W46" s="18"/>
      <c r="X46" s="1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18"/>
      <c r="T47" s="18"/>
      <c r="U47" s="18"/>
      <c r="V47" s="18"/>
      <c r="W47" s="18"/>
      <c r="X47" s="18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18"/>
      <c r="T48" s="18"/>
      <c r="U48" s="18"/>
      <c r="V48" s="18"/>
      <c r="W48" s="18"/>
      <c r="X48" s="18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18"/>
      <c r="T49" s="18"/>
      <c r="U49" s="18"/>
      <c r="V49" s="18"/>
      <c r="W49" s="18"/>
      <c r="X49" s="18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18"/>
      <c r="T50" s="18"/>
      <c r="U50" s="18"/>
      <c r="V50" s="18"/>
      <c r="W50" s="18"/>
      <c r="X50" s="18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18"/>
      <c r="T51" s="18"/>
      <c r="U51" s="18"/>
      <c r="V51" s="18"/>
      <c r="W51" s="18"/>
      <c r="X51" s="18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18"/>
      <c r="T52" s="18"/>
      <c r="U52" s="18"/>
      <c r="V52" s="18"/>
      <c r="W52" s="18"/>
      <c r="X52" s="18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18"/>
      <c r="T53" s="18"/>
      <c r="U53" s="18"/>
      <c r="V53" s="18"/>
      <c r="W53" s="18"/>
      <c r="X53" s="18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18"/>
      <c r="T54" s="18"/>
      <c r="U54" s="18"/>
      <c r="V54" s="18"/>
      <c r="W54" s="18"/>
      <c r="X54" s="18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18"/>
      <c r="T55" s="18"/>
      <c r="U55" s="18"/>
      <c r="V55" s="18"/>
      <c r="W55" s="18"/>
      <c r="X55" s="18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18"/>
      <c r="T56" s="18"/>
      <c r="U56" s="18"/>
      <c r="V56" s="18"/>
      <c r="W56" s="18"/>
      <c r="X56" s="18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18"/>
      <c r="T57" s="18"/>
      <c r="U57" s="18"/>
      <c r="V57" s="18"/>
      <c r="W57" s="18"/>
      <c r="X57" s="18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18"/>
      <c r="T58" s="18"/>
      <c r="U58" s="18"/>
      <c r="V58" s="18"/>
      <c r="W58" s="18"/>
      <c r="X58" s="18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18"/>
      <c r="T59" s="18"/>
      <c r="U59" s="18"/>
      <c r="V59" s="18"/>
      <c r="W59" s="18"/>
      <c r="X59" s="18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18"/>
      <c r="T60" s="18"/>
      <c r="U60" s="18"/>
      <c r="V60" s="18"/>
      <c r="W60" s="18"/>
      <c r="X60" s="18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18"/>
      <c r="T61" s="18"/>
      <c r="U61" s="18"/>
      <c r="V61" s="18"/>
      <c r="W61" s="18"/>
      <c r="X61" s="18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18"/>
      <c r="T62" s="18"/>
      <c r="U62" s="18"/>
      <c r="V62" s="18"/>
      <c r="W62" s="18"/>
      <c r="X62" s="18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18"/>
      <c r="T63" s="18"/>
      <c r="U63" s="18"/>
      <c r="V63" s="18"/>
      <c r="W63" s="18"/>
      <c r="X63" s="18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18"/>
      <c r="T64" s="18"/>
      <c r="U64" s="18"/>
      <c r="V64" s="18"/>
      <c r="W64" s="18"/>
      <c r="X64" s="18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18"/>
      <c r="T65" s="18"/>
      <c r="U65" s="18"/>
      <c r="V65" s="18"/>
      <c r="W65" s="18"/>
      <c r="X65" s="18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18"/>
      <c r="T66" s="18"/>
      <c r="U66" s="18"/>
      <c r="V66" s="18"/>
      <c r="W66" s="18"/>
      <c r="X66" s="18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18"/>
      <c r="T67" s="18"/>
      <c r="U67" s="18"/>
      <c r="V67" s="18"/>
      <c r="W67" s="18"/>
      <c r="X67" s="18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18"/>
      <c r="T68" s="18"/>
      <c r="U68" s="18"/>
      <c r="V68" s="18"/>
      <c r="W68" s="18"/>
      <c r="X68" s="18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18"/>
      <c r="T69" s="18"/>
      <c r="U69" s="18"/>
      <c r="V69" s="18"/>
      <c r="W69" s="18"/>
      <c r="X69" s="18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18"/>
      <c r="T70" s="18"/>
      <c r="U70" s="18"/>
      <c r="V70" s="18"/>
      <c r="W70" s="18"/>
      <c r="X70" s="18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18"/>
      <c r="T71" s="18"/>
      <c r="U71" s="18"/>
      <c r="V71" s="18"/>
      <c r="W71" s="18"/>
      <c r="X71" s="18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18"/>
      <c r="T72" s="18"/>
      <c r="U72" s="18"/>
      <c r="V72" s="18"/>
      <c r="W72" s="18"/>
      <c r="X72" s="18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18"/>
      <c r="T73" s="18"/>
      <c r="U73" s="18"/>
      <c r="V73" s="18"/>
      <c r="W73" s="18"/>
      <c r="X73" s="18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18"/>
      <c r="T74" s="18"/>
      <c r="U74" s="18"/>
      <c r="V74" s="18"/>
      <c r="W74" s="18"/>
      <c r="X74" s="18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18"/>
      <c r="T75" s="18"/>
      <c r="U75" s="18"/>
      <c r="V75" s="18"/>
      <c r="W75" s="18"/>
      <c r="X75" s="18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18"/>
      <c r="T76" s="18"/>
      <c r="U76" s="18"/>
      <c r="V76" s="18"/>
      <c r="W76" s="18"/>
      <c r="X76" s="18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18"/>
      <c r="T77" s="18"/>
      <c r="U77" s="18"/>
      <c r="V77" s="18"/>
      <c r="W77" s="18"/>
      <c r="X77" s="18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18"/>
      <c r="T78" s="18"/>
      <c r="U78" s="18"/>
      <c r="V78" s="18"/>
      <c r="W78" s="18"/>
      <c r="X78" s="18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18"/>
      <c r="T79" s="18"/>
      <c r="U79" s="18"/>
      <c r="V79" s="18"/>
      <c r="W79" s="18"/>
      <c r="X79" s="18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18"/>
      <c r="T80" s="18"/>
      <c r="U80" s="18"/>
      <c r="V80" s="18"/>
      <c r="W80" s="18"/>
      <c r="X80" s="18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18"/>
      <c r="T81" s="18"/>
      <c r="U81" s="18"/>
      <c r="V81" s="18"/>
      <c r="W81" s="18"/>
      <c r="X81" s="18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18"/>
      <c r="T82" s="18"/>
      <c r="U82" s="18"/>
      <c r="V82" s="18"/>
      <c r="W82" s="18"/>
      <c r="X82" s="18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J83" s="25"/>
      <c r="K83" s="25"/>
      <c r="L83"/>
      <c r="M83"/>
      <c r="N83"/>
      <c r="O83"/>
      <c r="P83"/>
      <c r="Q83" s="25"/>
      <c r="R83" s="25"/>
      <c r="S83" s="18"/>
      <c r="T83" s="18"/>
      <c r="U83" s="18"/>
      <c r="V83" s="18"/>
      <c r="W83" s="18"/>
      <c r="X83" s="18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18"/>
      <c r="T84" s="18"/>
      <c r="U84" s="18"/>
      <c r="V84" s="18"/>
      <c r="W84" s="18"/>
      <c r="X84" s="18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18"/>
      <c r="T85" s="18"/>
      <c r="U85" s="18"/>
      <c r="V85" s="18"/>
      <c r="W85" s="18"/>
      <c r="X85" s="18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18"/>
      <c r="T86" s="18"/>
      <c r="U86" s="18"/>
      <c r="V86" s="18"/>
      <c r="W86" s="18"/>
      <c r="X86" s="18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18"/>
      <c r="T87" s="18"/>
      <c r="U87" s="18"/>
      <c r="V87" s="18"/>
      <c r="W87" s="18"/>
      <c r="X87" s="18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18"/>
      <c r="T88" s="18"/>
      <c r="U88" s="18"/>
      <c r="V88" s="18"/>
      <c r="W88" s="18"/>
      <c r="X88" s="18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18"/>
      <c r="T89" s="18"/>
      <c r="U89" s="18"/>
      <c r="V89" s="18"/>
      <c r="W89" s="18"/>
      <c r="X89" s="18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18"/>
      <c r="T90" s="18"/>
      <c r="U90" s="18"/>
      <c r="V90" s="18"/>
      <c r="W90" s="18"/>
      <c r="X90" s="18"/>
      <c r="AC90" s="25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18"/>
      <c r="T91" s="18"/>
      <c r="U91" s="18"/>
      <c r="V91" s="18"/>
      <c r="W91" s="18"/>
      <c r="X91" s="18"/>
      <c r="AC91" s="25"/>
      <c r="AD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18"/>
      <c r="T92" s="18"/>
      <c r="U92" s="18"/>
      <c r="V92" s="18"/>
      <c r="W92" s="18"/>
      <c r="X92" s="18"/>
      <c r="AC92" s="25"/>
      <c r="AD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18"/>
      <c r="T93" s="18"/>
      <c r="U93" s="18"/>
      <c r="V93" s="18"/>
      <c r="W93" s="18"/>
      <c r="X93" s="18"/>
      <c r="AC93" s="25"/>
      <c r="AD93" s="25"/>
      <c r="AH93" s="25"/>
      <c r="AI93" s="25"/>
      <c r="AJ93" s="25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25"/>
      <c r="R94" s="25"/>
      <c r="S94" s="18"/>
      <c r="T94" s="18"/>
      <c r="U94" s="18"/>
      <c r="V94" s="18"/>
      <c r="W94" s="18"/>
      <c r="X94" s="18"/>
      <c r="AC94" s="25"/>
      <c r="AD94" s="25"/>
      <c r="AH94" s="25"/>
      <c r="AI94" s="25"/>
      <c r="AJ94" s="25"/>
      <c r="AK94" s="25"/>
      <c r="AL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AC95" s="25"/>
      <c r="AD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AC96" s="25"/>
      <c r="AD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AC97" s="25"/>
      <c r="AD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AC98" s="25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AC99" s="25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AC100" s="25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AC101" s="25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AC102" s="25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AC103" s="25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AC104" s="25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AC105" s="25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AC106" s="25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AC107" s="25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AC108" s="25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AC109" s="25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AC110" s="25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AC111" s="25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AC112" s="25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AC113" s="25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AC114" s="25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AC115" s="25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AC116" s="25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AC117" s="25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AC118" s="25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AC119" s="25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AC120" s="25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AC121" s="25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AC122" s="25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AC123" s="25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AC124" s="25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AC125" s="25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AC126" s="25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AC127" s="25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AC128" s="25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AC129" s="25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AC130" s="25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AC131" s="25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AC132" s="25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AC133" s="25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AC134" s="25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AC135" s="25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AC136" s="25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AC137" s="25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AC138" s="25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AC139" s="25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AC140" s="25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AC141" s="25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AC142" s="25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AC143" s="25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AC144" s="25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AC145" s="25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AC146" s="25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AC147" s="25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AC148" s="25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AC149" s="25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AC150" s="25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AC151" s="25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AC152" s="25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AC153" s="25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AC154" s="25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AC155" s="25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AC156" s="25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AC157" s="25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AC158" s="25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AC159" s="25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AC160" s="25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AC161" s="25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AC162" s="25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AC163" s="25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AC164" s="25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36"/>
      <c r="U165" s="18"/>
      <c r="V165" s="18"/>
      <c r="AC165" s="25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36"/>
      <c r="U166" s="18"/>
      <c r="V166" s="18"/>
      <c r="AC166" s="25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AC167" s="25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AC168" s="25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AC169" s="25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AC170" s="25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AC171" s="25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AC172" s="25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AC173" s="25"/>
      <c r="AD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AC174" s="25"/>
      <c r="AD174" s="25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AC175" s="25"/>
      <c r="AD175" s="25"/>
      <c r="AH175" s="25"/>
      <c r="AI175" s="25"/>
      <c r="AJ175" s="25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18"/>
      <c r="U176" s="18"/>
      <c r="V176" s="18"/>
      <c r="AC176" s="25"/>
      <c r="AD176" s="25"/>
      <c r="AH176" s="25"/>
      <c r="AI176" s="25"/>
      <c r="AJ176" s="25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18"/>
      <c r="U177" s="18"/>
      <c r="V177" s="18"/>
      <c r="AC177" s="25"/>
      <c r="AD177" s="25"/>
      <c r="AH177" s="25"/>
      <c r="AI177" s="25"/>
      <c r="AJ177" s="25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8"/>
      <c r="R178" s="18"/>
      <c r="S178" s="18"/>
      <c r="T178" s="18"/>
      <c r="U178" s="18"/>
      <c r="V178" s="18"/>
      <c r="AC178" s="25"/>
      <c r="AD178" s="25"/>
      <c r="AH178" s="25"/>
      <c r="AI178" s="25"/>
      <c r="AJ178" s="25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A179" s="25"/>
      <c r="B179" s="25"/>
      <c r="C179" s="25"/>
      <c r="D179" s="25"/>
      <c r="L179"/>
      <c r="M179"/>
      <c r="N179"/>
      <c r="O179"/>
      <c r="P179"/>
      <c r="Q179" s="18"/>
      <c r="R179" s="18"/>
      <c r="S179" s="18"/>
      <c r="T179" s="18"/>
      <c r="U179" s="18"/>
      <c r="V179" s="18"/>
      <c r="AC179" s="25"/>
      <c r="AD179" s="25"/>
      <c r="AH179" s="25"/>
      <c r="AI179" s="25"/>
      <c r="AJ179" s="25"/>
      <c r="AK179" s="25"/>
      <c r="AL179" s="18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AH180" s="25"/>
      <c r="AI180" s="25"/>
      <c r="AJ180" s="25"/>
      <c r="AK180" s="25"/>
      <c r="AL180" s="18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18"/>
      <c r="U181" s="18"/>
      <c r="V181" s="18"/>
      <c r="AH181" s="25"/>
      <c r="AI181" s="25"/>
      <c r="AJ181" s="25"/>
      <c r="AK181" s="25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18"/>
      <c r="U182" s="18"/>
      <c r="V182" s="18"/>
      <c r="AH182" s="25"/>
      <c r="AI182" s="25"/>
      <c r="AJ182" s="25"/>
      <c r="AK182" s="25"/>
      <c r="AL182" s="18"/>
    </row>
    <row r="183" spans="1:57" ht="14.25" x14ac:dyDescent="0.2">
      <c r="L183"/>
      <c r="M183"/>
      <c r="N183"/>
      <c r="O183"/>
      <c r="P183"/>
      <c r="Q183" s="18"/>
      <c r="R183" s="18"/>
      <c r="S183" s="18"/>
      <c r="T183" s="18"/>
      <c r="U183" s="18"/>
      <c r="V183" s="18"/>
      <c r="AH183" s="25"/>
      <c r="AI183" s="25"/>
      <c r="AJ183" s="25"/>
      <c r="AK183" s="25"/>
      <c r="AL183" s="18"/>
    </row>
    <row r="184" spans="1:57" ht="14.25" x14ac:dyDescent="0.2">
      <c r="L184" s="18"/>
      <c r="M184" s="18"/>
      <c r="N184" s="18"/>
      <c r="O184" s="18"/>
      <c r="P184" s="18"/>
      <c r="AH184" s="25"/>
      <c r="AI184" s="25"/>
      <c r="AJ184" s="25"/>
      <c r="AK184" s="25"/>
      <c r="AL184" s="18"/>
    </row>
    <row r="185" spans="1:57" ht="14.25" x14ac:dyDescent="0.2">
      <c r="L185" s="18"/>
      <c r="M185" s="18"/>
      <c r="N185" s="18"/>
      <c r="O185" s="18"/>
      <c r="P185" s="18"/>
      <c r="AH185" s="25"/>
      <c r="AI185" s="25"/>
      <c r="AJ185" s="25"/>
      <c r="AK185" s="25"/>
      <c r="AL185" s="18"/>
    </row>
    <row r="186" spans="1:57" ht="14.25" x14ac:dyDescent="0.2">
      <c r="L186" s="18"/>
      <c r="M186" s="18"/>
      <c r="N186" s="18"/>
      <c r="O186" s="18"/>
      <c r="P186" s="18"/>
      <c r="AH186" s="25"/>
      <c r="AI186" s="25"/>
      <c r="AJ186" s="25"/>
      <c r="AK186" s="25"/>
      <c r="AL186" s="18"/>
    </row>
    <row r="187" spans="1:57" ht="14.25" x14ac:dyDescent="0.2">
      <c r="L187" s="18"/>
      <c r="M187" s="18"/>
      <c r="N187" s="18"/>
      <c r="O187" s="18"/>
      <c r="P187" s="18"/>
      <c r="AH187" s="18"/>
      <c r="AI187" s="18"/>
      <c r="AJ187" s="18"/>
      <c r="AK187" s="18"/>
      <c r="AL187" s="18"/>
    </row>
  </sheetData>
  <sortState ref="X14:AS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2019-08-23T13:49:48Z</dcterms:modified>
</cp:coreProperties>
</file>