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13" i="3" l="1"/>
  <c r="K19" i="3"/>
  <c r="AS13" i="3"/>
  <c r="AQ13" i="3"/>
  <c r="AP13" i="3"/>
  <c r="AO13" i="3"/>
  <c r="AN13" i="3"/>
  <c r="AM13" i="3"/>
  <c r="AG13" i="3"/>
  <c r="K18" i="3" s="1"/>
  <c r="AE13" i="3"/>
  <c r="I18" i="3" s="1"/>
  <c r="AD13" i="3"/>
  <c r="AC13" i="3"/>
  <c r="G18" i="3" s="1"/>
  <c r="AB13" i="3"/>
  <c r="AA13" i="3"/>
  <c r="E18" i="3" s="1"/>
  <c r="W13" i="3"/>
  <c r="U13" i="3"/>
  <c r="T13" i="3"/>
  <c r="S13" i="3"/>
  <c r="R13" i="3"/>
  <c r="Q13" i="3"/>
  <c r="K13" i="3"/>
  <c r="K17" i="3" s="1"/>
  <c r="I13" i="3"/>
  <c r="I17" i="3" s="1"/>
  <c r="H13" i="3"/>
  <c r="H17" i="3" s="1"/>
  <c r="G13" i="3"/>
  <c r="G17" i="3" s="1"/>
  <c r="G19" i="3" s="1"/>
  <c r="F13" i="3"/>
  <c r="F17" i="3" s="1"/>
  <c r="E13" i="3"/>
  <c r="E17" i="3" s="1"/>
  <c r="E19" i="3" s="1"/>
  <c r="F18" i="3" l="1"/>
  <c r="N18" i="3" s="1"/>
  <c r="H18" i="3"/>
  <c r="H19" i="3" s="1"/>
  <c r="M19" i="3" s="1"/>
  <c r="I19" i="3"/>
  <c r="O18" i="3"/>
  <c r="J18" i="3"/>
  <c r="L18" i="3"/>
  <c r="M18" i="3"/>
  <c r="AF13" i="3"/>
  <c r="F19" i="3" l="1"/>
  <c r="O19" i="3"/>
  <c r="J19" i="3"/>
  <c r="L19" i="3" l="1"/>
  <c r="N19" i="3"/>
</calcChain>
</file>

<file path=xl/sharedStrings.xml><?xml version="1.0" encoding="utf-8"?>
<sst xmlns="http://schemas.openxmlformats.org/spreadsheetml/2006/main" count="81" uniqueCount="33">
  <si>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</si>
  <si>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</si>
  <si>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</si>
  <si>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</si>
  <si>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</si>
  <si>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</si>
  <si>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</si>
  <si>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</si>
  <si>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</si>
  <si>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</si>
  <si>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</si>
  <si>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</si>
  <si>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</si>
  <si>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</si>
  <si>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</si>
  <si>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</si>
  <si>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</si>
  <si>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</si>
  <si>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</si>
  <si>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Juha Haaksi</t>
  </si>
  <si>
    <t>7.</t>
  </si>
  <si>
    <t>ViPa</t>
  </si>
  <si>
    <t>3.</t>
  </si>
  <si>
    <t>2.</t>
  </si>
  <si>
    <t>6.</t>
  </si>
  <si>
    <t>5.</t>
  </si>
  <si>
    <t>12.11.1990   Vihti</t>
  </si>
  <si>
    <t>ViPa = Vihdin Pallo  (1967),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</si>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</sst>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28</v>
      </c>
      <c r="M2" s="22"/>
      <c r="N2" s="22"/>
      <c r="O2" s="28"/>
      <c r="P2" s="6"/>
      <c r="Q2" s="18" t="s">
        <v>29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30</v>
      </c>
      <c r="AI2" s="22"/>
      <c r="AJ2" s="22"/>
      <c r="AK2" s="28"/>
      <c r="AL2" s="6"/>
      <c r="AM2" s="18" t="s">
        <v>29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2007</v>
      </c>
      <c r="Y4" s="12" t="s">
        <v>20</v>
      </c>
      <c r="Z4" s="1" t="s">
        <v>21</v>
      </c>
      <c r="AA4" s="12">
        <v>11</v>
      </c>
      <c r="AB4" s="12">
        <v>1</v>
      </c>
      <c r="AC4" s="12">
        <v>5</v>
      </c>
      <c r="AD4" s="12">
        <v>5</v>
      </c>
      <c r="AE4" s="12">
        <v>33</v>
      </c>
      <c r="AF4" s="68">
        <v>0.62260000000000004</v>
      </c>
      <c r="AG4" s="10">
        <v>53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2008</v>
      </c>
      <c r="Y5" s="12" t="s">
        <v>22</v>
      </c>
      <c r="Z5" s="1" t="s">
        <v>21</v>
      </c>
      <c r="AA5" s="12">
        <v>14</v>
      </c>
      <c r="AB5" s="12">
        <v>3</v>
      </c>
      <c r="AC5" s="12">
        <v>5</v>
      </c>
      <c r="AD5" s="12">
        <v>7</v>
      </c>
      <c r="AE5" s="12">
        <v>41</v>
      </c>
      <c r="AF5" s="68">
        <v>0.52559999999999996</v>
      </c>
      <c r="AG5" s="10">
        <v>78</v>
      </c>
      <c r="AH5" s="56"/>
      <c r="AI5" s="56"/>
      <c r="AJ5" s="56"/>
      <c r="AK5" s="7"/>
      <c r="AL5" s="10"/>
      <c r="AM5" s="12">
        <v>3</v>
      </c>
      <c r="AN5" s="12">
        <v>0</v>
      </c>
      <c r="AO5" s="12">
        <v>0</v>
      </c>
      <c r="AP5" s="12">
        <v>0</v>
      </c>
      <c r="AQ5" s="12">
        <v>4</v>
      </c>
      <c r="AR5" s="57">
        <v>0.23519999999999999</v>
      </c>
      <c r="AS5" s="58">
        <v>17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2009</v>
      </c>
      <c r="Y6" s="12" t="s">
        <v>23</v>
      </c>
      <c r="Z6" s="1" t="s">
        <v>21</v>
      </c>
      <c r="AA6" s="12">
        <v>16</v>
      </c>
      <c r="AB6" s="12">
        <v>1</v>
      </c>
      <c r="AC6" s="12">
        <v>21</v>
      </c>
      <c r="AD6" s="12">
        <v>5</v>
      </c>
      <c r="AE6" s="12">
        <v>47</v>
      </c>
      <c r="AF6" s="68">
        <v>0.45629999999999998</v>
      </c>
      <c r="AG6" s="10">
        <v>103</v>
      </c>
      <c r="AH6" s="56"/>
      <c r="AI6" s="56"/>
      <c r="AJ6" s="56"/>
      <c r="AK6" s="7"/>
      <c r="AL6" s="10"/>
      <c r="AM6" s="12">
        <v>5</v>
      </c>
      <c r="AN6" s="12">
        <v>0</v>
      </c>
      <c r="AO6" s="12">
        <v>7</v>
      </c>
      <c r="AP6" s="12">
        <v>0</v>
      </c>
      <c r="AQ6" s="12">
        <v>11</v>
      </c>
      <c r="AR6" s="57">
        <v>0.39279999999999998</v>
      </c>
      <c r="AS6" s="58">
        <v>28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41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2011</v>
      </c>
      <c r="Y8" s="12" t="s">
        <v>20</v>
      </c>
      <c r="Z8" s="1" t="s">
        <v>21</v>
      </c>
      <c r="AA8" s="12">
        <v>17</v>
      </c>
      <c r="AB8" s="12">
        <v>0</v>
      </c>
      <c r="AC8" s="12">
        <v>4</v>
      </c>
      <c r="AD8" s="12">
        <v>4</v>
      </c>
      <c r="AE8" s="12">
        <v>30</v>
      </c>
      <c r="AF8" s="68">
        <v>0.40539999999999998</v>
      </c>
      <c r="AG8" s="10">
        <v>74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41"/>
      <c r="AI9" s="7"/>
      <c r="AJ9" s="7"/>
      <c r="AK9" s="7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2013</v>
      </c>
      <c r="Y10" s="12" t="s">
        <v>24</v>
      </c>
      <c r="Z10" s="1" t="s">
        <v>21</v>
      </c>
      <c r="AA10" s="12">
        <v>15</v>
      </c>
      <c r="AB10" s="12">
        <v>1</v>
      </c>
      <c r="AC10" s="12">
        <v>14</v>
      </c>
      <c r="AD10" s="12">
        <v>7</v>
      </c>
      <c r="AE10" s="12">
        <v>46</v>
      </c>
      <c r="AF10" s="68">
        <v>0.52869999999999995</v>
      </c>
      <c r="AG10" s="10">
        <v>87</v>
      </c>
      <c r="AH10" s="56"/>
      <c r="AI10" s="56"/>
      <c r="AJ10" s="56"/>
      <c r="AK10" s="7"/>
      <c r="AL10" s="10"/>
      <c r="AM10" s="12"/>
      <c r="AN10" s="12"/>
      <c r="AO10" s="12"/>
      <c r="AP10" s="12"/>
      <c r="AQ10" s="12"/>
      <c r="AR10" s="57"/>
      <c r="AS10" s="5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2014</v>
      </c>
      <c r="Y11" s="12" t="s">
        <v>25</v>
      </c>
      <c r="Z11" s="1" t="s">
        <v>21</v>
      </c>
      <c r="AA11" s="12">
        <v>17</v>
      </c>
      <c r="AB11" s="12">
        <v>2</v>
      </c>
      <c r="AC11" s="12">
        <v>16</v>
      </c>
      <c r="AD11" s="12">
        <v>6</v>
      </c>
      <c r="AE11" s="12">
        <v>49</v>
      </c>
      <c r="AF11" s="68">
        <v>0.49490000000000001</v>
      </c>
      <c r="AG11" s="10">
        <v>99</v>
      </c>
      <c r="AH11" s="56"/>
      <c r="AI11" s="7"/>
      <c r="AJ11" s="7"/>
      <c r="AK11" s="7"/>
      <c r="AL11" s="10"/>
      <c r="AM11" s="12"/>
      <c r="AN11" s="12"/>
      <c r="AO11" s="12"/>
      <c r="AP11" s="12"/>
      <c r="AQ11" s="12"/>
      <c r="AR11" s="57"/>
      <c r="AS11" s="5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12"/>
      <c r="R12" s="12"/>
      <c r="S12" s="13"/>
      <c r="T12" s="12"/>
      <c r="U12" s="12"/>
      <c r="V12" s="13"/>
      <c r="W12" s="19"/>
      <c r="X12" s="12">
        <v>2015</v>
      </c>
      <c r="Y12" s="12" t="s">
        <v>20</v>
      </c>
      <c r="Z12" s="1" t="s">
        <v>21</v>
      </c>
      <c r="AA12" s="12">
        <v>15</v>
      </c>
      <c r="AB12" s="12">
        <v>1</v>
      </c>
      <c r="AC12" s="12">
        <v>14</v>
      </c>
      <c r="AD12" s="12">
        <v>3</v>
      </c>
      <c r="AE12" s="12">
        <v>27</v>
      </c>
      <c r="AF12" s="68">
        <v>0.39129999999999998</v>
      </c>
      <c r="AG12" s="10">
        <v>69</v>
      </c>
      <c r="AH12" s="56"/>
      <c r="AI12" s="56"/>
      <c r="AJ12" s="56"/>
      <c r="AK12" s="7"/>
      <c r="AL12" s="10"/>
      <c r="AM12" s="12"/>
      <c r="AN12" s="12"/>
      <c r="AO12" s="12"/>
      <c r="AP12" s="12"/>
      <c r="AQ12" s="12"/>
      <c r="AR12" s="57"/>
      <c r="AS12" s="5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4" t="s">
        <v>13</v>
      </c>
      <c r="C13" s="65"/>
      <c r="D13" s="66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2"/>
      <c r="O13" s="43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56" t="s">
        <v>13</v>
      </c>
      <c r="Y13" s="11"/>
      <c r="Z13" s="9"/>
      <c r="AA13" s="36">
        <f>SUM(AA4:AA12)</f>
        <v>105</v>
      </c>
      <c r="AB13" s="36">
        <f>SUM(AB4:AB12)</f>
        <v>9</v>
      </c>
      <c r="AC13" s="36">
        <f>SUM(AC4:AC12)</f>
        <v>79</v>
      </c>
      <c r="AD13" s="36">
        <f>SUM(AD4:AD12)</f>
        <v>37</v>
      </c>
      <c r="AE13" s="36">
        <f>SUM(AE4:AE12)</f>
        <v>273</v>
      </c>
      <c r="AF13" s="37">
        <f>PRODUCT(AE13/AG13)</f>
        <v>0.48490230905861459</v>
      </c>
      <c r="AG13" s="21">
        <f>SUM(AG4:AG12)</f>
        <v>563</v>
      </c>
      <c r="AH13" s="18"/>
      <c r="AI13" s="29"/>
      <c r="AJ13" s="42"/>
      <c r="AK13" s="43"/>
      <c r="AL13" s="10"/>
      <c r="AM13" s="36">
        <f>SUM(AM4:AM12)</f>
        <v>8</v>
      </c>
      <c r="AN13" s="36">
        <f>SUM(AN4:AN12)</f>
        <v>0</v>
      </c>
      <c r="AO13" s="36">
        <f>SUM(AO4:AO12)</f>
        <v>7</v>
      </c>
      <c r="AP13" s="36">
        <f>SUM(AP4:AP12)</f>
        <v>0</v>
      </c>
      <c r="AQ13" s="36">
        <f>SUM(AQ4:AQ12)</f>
        <v>15</v>
      </c>
      <c r="AR13" s="37">
        <f>PRODUCT(AQ13/AS13)</f>
        <v>0.33333333333333331</v>
      </c>
      <c r="AS13" s="39">
        <f>SUM(AS4:AS12)</f>
        <v>45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9" t="s">
        <v>16</v>
      </c>
      <c r="C15" s="50"/>
      <c r="D15" s="51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31</v>
      </c>
      <c r="O15" s="7" t="s">
        <v>32</v>
      </c>
      <c r="Q15" s="17"/>
      <c r="R15" s="17" t="s">
        <v>10</v>
      </c>
      <c r="S15" s="17"/>
      <c r="T15" s="55" t="s">
        <v>27</v>
      </c>
      <c r="U15" s="10"/>
      <c r="V15" s="19"/>
      <c r="W15" s="19"/>
      <c r="X15" s="44"/>
      <c r="Y15" s="44"/>
      <c r="Z15" s="44"/>
      <c r="AA15" s="44"/>
      <c r="AB15" s="44"/>
      <c r="AC15" s="16"/>
      <c r="AD15" s="16"/>
      <c r="AE15" s="16"/>
      <c r="AF15" s="16"/>
      <c r="AG15" s="16"/>
      <c r="AH15" s="16"/>
      <c r="AI15" s="16"/>
      <c r="AJ15" s="16"/>
      <c r="AK15" s="16"/>
      <c r="AM15" s="19"/>
      <c r="AN15" s="44"/>
      <c r="AO15" s="44"/>
      <c r="AP15" s="44"/>
      <c r="AQ15" s="44"/>
      <c r="AR15" s="44"/>
      <c r="AS15" s="44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2" t="s">
        <v>15</v>
      </c>
      <c r="C16" s="3"/>
      <c r="D16" s="53"/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67">
        <v>0</v>
      </c>
      <c r="K16" s="16">
        <v>0</v>
      </c>
      <c r="L16" s="54">
        <v>0</v>
      </c>
      <c r="M16" s="54">
        <v>0</v>
      </c>
      <c r="N16" s="54">
        <v>0</v>
      </c>
      <c r="O16" s="54">
        <v>0</v>
      </c>
      <c r="Q16" s="17"/>
      <c r="R16" s="17"/>
      <c r="S16" s="17"/>
      <c r="T16" s="17"/>
      <c r="U16" s="16"/>
      <c r="V16" s="16"/>
      <c r="W16" s="16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8">
        <f>PRODUCT(E13+Q13)</f>
        <v>0</v>
      </c>
      <c r="F17" s="48">
        <f>PRODUCT(F13+R13)</f>
        <v>0</v>
      </c>
      <c r="G17" s="48">
        <f>PRODUCT(G13+S13)</f>
        <v>0</v>
      </c>
      <c r="H17" s="48">
        <f>PRODUCT(H13+T13)</f>
        <v>0</v>
      </c>
      <c r="I17" s="48">
        <f>PRODUCT(I13+U13)</f>
        <v>0</v>
      </c>
      <c r="J17" s="67">
        <v>0</v>
      </c>
      <c r="K17" s="16">
        <f>PRODUCT(K13+W13)</f>
        <v>0</v>
      </c>
      <c r="L17" s="54">
        <v>0</v>
      </c>
      <c r="M17" s="54">
        <v>0</v>
      </c>
      <c r="N17" s="54">
        <v>0</v>
      </c>
      <c r="O17" s="54">
        <v>0</v>
      </c>
      <c r="Q17" s="17"/>
      <c r="R17" s="17"/>
      <c r="S17" s="17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8">
        <f>PRODUCT(AA13+AM13)</f>
        <v>113</v>
      </c>
      <c r="F18" s="48">
        <f>PRODUCT(AB13+AN13)</f>
        <v>9</v>
      </c>
      <c r="G18" s="48">
        <f>PRODUCT(AC13+AO13)</f>
        <v>86</v>
      </c>
      <c r="H18" s="48">
        <f>PRODUCT(AD13+AP13)</f>
        <v>37</v>
      </c>
      <c r="I18" s="48">
        <f>PRODUCT(AE13+AQ13)</f>
        <v>288</v>
      </c>
      <c r="J18" s="67">
        <f>PRODUCT(I18/K18)</f>
        <v>0.47368421052631576</v>
      </c>
      <c r="K18" s="10">
        <f>PRODUCT(AG13+AS13)</f>
        <v>608</v>
      </c>
      <c r="L18" s="54">
        <f>PRODUCT((F18+G18)/E18)</f>
        <v>0.84070796460176989</v>
      </c>
      <c r="M18" s="54">
        <f>PRODUCT(H18/E18)</f>
        <v>0.32743362831858408</v>
      </c>
      <c r="N18" s="54">
        <f>PRODUCT((F18+G18+H18)/E18)</f>
        <v>1.168141592920354</v>
      </c>
      <c r="O18" s="54">
        <f>PRODUCT(I18/E18)</f>
        <v>2.5486725663716814</v>
      </c>
      <c r="Q18" s="17"/>
      <c r="R18" s="17"/>
      <c r="S18" s="16"/>
      <c r="T18" s="17"/>
      <c r="U18" s="10"/>
      <c r="V18" s="10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5" t="s">
        <v>13</v>
      </c>
      <c r="C19" s="46"/>
      <c r="D19" s="47"/>
      <c r="E19" s="48">
        <f>SUM(E16:E18)</f>
        <v>113</v>
      </c>
      <c r="F19" s="48">
        <f t="shared" ref="F19:I19" si="0">SUM(F16:F18)</f>
        <v>9</v>
      </c>
      <c r="G19" s="48">
        <f t="shared" si="0"/>
        <v>86</v>
      </c>
      <c r="H19" s="48">
        <f t="shared" si="0"/>
        <v>37</v>
      </c>
      <c r="I19" s="48">
        <f t="shared" si="0"/>
        <v>288</v>
      </c>
      <c r="J19" s="67">
        <f>PRODUCT(I19/K19)</f>
        <v>0.47368421052631576</v>
      </c>
      <c r="K19" s="16">
        <f>SUM(K16:K18)</f>
        <v>608</v>
      </c>
      <c r="L19" s="54">
        <f>PRODUCT((F19+G19)/E19)</f>
        <v>0.84070796460176989</v>
      </c>
      <c r="M19" s="54">
        <f>PRODUCT(H19/E19)</f>
        <v>0.32743362831858408</v>
      </c>
      <c r="N19" s="54">
        <f>PRODUCT((F19+G19+H19)/E19)</f>
        <v>1.168141592920354</v>
      </c>
      <c r="O19" s="54">
        <f>PRODUCT(I19/E19)</f>
        <v>2.5486725663716814</v>
      </c>
      <c r="Q19" s="10"/>
      <c r="R19" s="10"/>
      <c r="S19" s="10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7"/>
      <c r="T20" s="17"/>
      <c r="U20" s="17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7"/>
      <c r="T51" s="17"/>
      <c r="U51" s="17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7"/>
      <c r="T52" s="17"/>
      <c r="U52" s="17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7"/>
      <c r="T53" s="17"/>
      <c r="U53" s="17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7"/>
      <c r="T54" s="17"/>
      <c r="U54" s="17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7"/>
      <c r="T55" s="17"/>
      <c r="U55" s="17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7"/>
      <c r="T56" s="17"/>
      <c r="U56" s="17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7"/>
      <c r="T57" s="17"/>
      <c r="U57" s="17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7"/>
      <c r="T74" s="17"/>
      <c r="U74" s="17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7"/>
      <c r="T75" s="17"/>
      <c r="U75" s="17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7"/>
      <c r="T76" s="17"/>
      <c r="U76" s="17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7"/>
      <c r="T77" s="17"/>
      <c r="U77" s="17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7"/>
      <c r="T78" s="17"/>
      <c r="U78" s="17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7"/>
      <c r="T79" s="17"/>
      <c r="U79" s="17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7"/>
      <c r="T80" s="17"/>
      <c r="U80" s="17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7"/>
      <c r="T85" s="17"/>
      <c r="U85" s="17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7"/>
      <c r="T86" s="17"/>
      <c r="U86" s="17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7"/>
      <c r="T87" s="17"/>
      <c r="U87" s="17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7"/>
      <c r="T88" s="17"/>
      <c r="U88" s="17"/>
      <c r="V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7"/>
      <c r="T89" s="17"/>
      <c r="U89" s="17"/>
      <c r="V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7"/>
      <c r="T90" s="17"/>
      <c r="U90" s="17"/>
      <c r="V90" s="16"/>
      <c r="AC90" s="16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7"/>
      <c r="T91" s="17"/>
      <c r="U91" s="17"/>
      <c r="V91" s="16"/>
      <c r="AC91" s="16"/>
      <c r="AD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16"/>
      <c r="AI179" s="16"/>
      <c r="AJ179" s="16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AH180" s="16"/>
      <c r="AI180" s="16"/>
      <c r="AJ180" s="16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AH182" s="16"/>
      <c r="AI182" s="16"/>
      <c r="AJ182" s="16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AH183" s="16"/>
      <c r="AI183" s="16"/>
      <c r="AJ183" s="16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AH184" s="10"/>
      <c r="AI184" s="10"/>
      <c r="AJ184" s="10"/>
      <c r="AK184" s="10"/>
      <c r="AL18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2018-08-31T18:37:33Z</dcterms:modified>
</cp:coreProperties>
</file>