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4" l="1"/>
  <c r="N8" i="4"/>
  <c r="M8" i="4"/>
  <c r="L8" i="4"/>
  <c r="O9" i="4"/>
  <c r="N9" i="4"/>
  <c r="M9" i="4"/>
  <c r="L9" i="4"/>
  <c r="K8" i="4" l="1"/>
  <c r="AS5" i="4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G5" i="4"/>
  <c r="G9" i="4" s="1"/>
  <c r="G11" i="4" s="1"/>
  <c r="F5" i="4"/>
  <c r="F9" i="4" s="1"/>
  <c r="E5" i="4"/>
  <c r="E9" i="4" s="1"/>
  <c r="E11" i="4" s="1"/>
  <c r="F10" i="4" l="1"/>
  <c r="F11" i="4" s="1"/>
  <c r="H10" i="4"/>
  <c r="H11" i="4" s="1"/>
  <c r="M11" i="4" s="1"/>
  <c r="K11" i="4"/>
  <c r="I11" i="4"/>
  <c r="L11" i="4" l="1"/>
  <c r="N11" i="4"/>
  <c r="O11" i="4"/>
  <c r="J11" i="4"/>
  <c r="AA12" i="1" l="1"/>
  <c r="Z12" i="1"/>
  <c r="X12" i="1"/>
  <c r="W12" i="1"/>
  <c r="V12" i="1"/>
</calcChain>
</file>

<file path=xl/sharedStrings.xml><?xml version="1.0" encoding="utf-8"?>
<sst xmlns="http://schemas.openxmlformats.org/spreadsheetml/2006/main" count="238" uniqueCount="116">
  <si>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</si>
  <si>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</si>
  <si>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</si>
  <si>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</si>
  <si>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</si>
  <si>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</si>
  <si>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</si>
  <si>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</si>
  <si>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</si>
  <si>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</si>
  <si>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</si>
  <si>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</si>
  <si>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</si>
  <si>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</si>
  <si>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</si>
  <si>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</si>
  <si>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</si>
  <si>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</si>
  <si>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</si>
  <si>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</si>
  <si>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</si>
  <si>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</si>
  <si>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</si>
  <si>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</si>
  <si>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</si>
  <si>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</si>
  <si>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</si>
  <si>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</si>
  <si>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</si>
  <si>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</si>
  <si>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</si>
  <si>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</si>
  <si>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</si>
  <si>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</si>
  <si>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Juhani Grönqvist</t>
  </si>
  <si>
    <t>6.</t>
  </si>
  <si>
    <t>VM</t>
  </si>
  <si>
    <t>9.</t>
  </si>
  <si>
    <t>----</t>
  </si>
  <si>
    <t>7.</t>
  </si>
  <si>
    <t>12.</t>
  </si>
  <si>
    <t>14.</t>
  </si>
  <si>
    <t>1967</t>
  </si>
  <si>
    <t>12.05. 1985  SoJy - VM  15-4</t>
  </si>
  <si>
    <t>3.  ottelu</t>
  </si>
  <si>
    <t>02.06. 1985  VM - Kiri  4-9</t>
  </si>
  <si>
    <t>Seurat</t>
  </si>
  <si>
    <t>VM = Vaasan Maila  (1933)</t>
  </si>
  <si>
    <t>2.</t>
  </si>
  <si>
    <t>ykkössarja</t>
  </si>
  <si>
    <t>Cup</t>
  </si>
  <si>
    <t>28.  ottelu</t>
  </si>
  <si>
    <t>26.07. 1990  SMJ - VM  2-5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</si>
  <si>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</si>
  <si>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</si>
  <si>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</si>
  <si>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</si>
  <si>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</si>
  <si>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</si>
  <si>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</si>
  <si>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</si>
  <si>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</si>
  <si>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</si>
  <si>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</si>
  <si>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</si>
  <si>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</si>
  <si>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</si>
  <si>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</si>
  <si>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</si>
  <si>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29.05. 1991  Haaparanta</t>
  </si>
  <si>
    <t xml:space="preserve">  7-6</t>
  </si>
  <si>
    <t>jok</t>
  </si>
  <si>
    <t>Pekka Peltomäki</t>
  </si>
  <si>
    <t xml:space="preserve"> ITÄ - LÄNSI - KORTTI</t>
  </si>
  <si>
    <t>B-POJAT</t>
  </si>
  <si>
    <t xml:space="preserve">  Itä - Länsi, tulos</t>
  </si>
  <si>
    <t>Palk.</t>
  </si>
  <si>
    <t>14.07. 1984  Lahti</t>
  </si>
  <si>
    <t xml:space="preserve"> 13-3</t>
  </si>
  <si>
    <t>Länsi</t>
  </si>
  <si>
    <t>3k</t>
  </si>
  <si>
    <t>II p</t>
  </si>
  <si>
    <t>Erkki Ankkuri</t>
  </si>
  <si>
    <t>3/5</t>
  </si>
  <si>
    <t>1/1</t>
  </si>
  <si>
    <t>2/4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</si>
  <si>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</si>
  <si>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</si>
  <si>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</si>
  <si>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</si>
  <si>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</si>
  <si>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</si>
  <si>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</si>
  <si>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</si>
  <si>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</si>
  <si>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</si>
  <si>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</si>
  <si>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</si>
  <si>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</si>
  <si>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</si>
  <si>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0-2  IPV</t>
  </si>
  <si>
    <t>0/1</t>
  </si>
  <si>
    <t>17.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</si>
  <si>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</si>
  <si>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</si>
  <si>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</si>
  <si>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</si>
  <si>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</si>
  <si>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</si>
  <si>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</si>
  <si>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</si>
  <si>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</si>
  <si>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</si>
  <si>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</si>
  <si>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2/2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</si>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</sst>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8" xfId="0" applyFont="1" applyFill="1" applyBorder="1"/>
    <xf numFmtId="0" fontId="7" fillId="2" borderId="0" xfId="0" applyFont="1" applyFill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49" fontId="3" fillId="7" borderId="4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2" customWidth="1"/>
    <col min="45" max="16384" width="9.140625" style="72"/>
  </cols>
  <sheetData>
    <row r="1" spans="1:44" ht="17.25" customHeight="1" x14ac:dyDescent="0.25">
      <c r="A1" s="122"/>
      <c r="B1" s="2" t="s">
        <v>34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25" customFormat="1" ht="15" customHeight="1" x14ac:dyDescent="0.25">
      <c r="A2" s="1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103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104</v>
      </c>
      <c r="AC2" s="20"/>
      <c r="AD2" s="14"/>
      <c r="AE2" s="21"/>
      <c r="AF2" s="19"/>
      <c r="AG2" s="22" t="s">
        <v>86</v>
      </c>
      <c r="AH2" s="14"/>
      <c r="AI2" s="14"/>
      <c r="AJ2" s="15"/>
      <c r="AK2" s="19"/>
      <c r="AL2" s="22" t="s">
        <v>87</v>
      </c>
      <c r="AM2" s="20"/>
      <c r="AN2" s="14"/>
      <c r="AO2" s="124" t="s">
        <v>88</v>
      </c>
      <c r="AP2" s="14"/>
      <c r="AQ2" s="15"/>
      <c r="AR2" s="46"/>
    </row>
    <row r="3" spans="1:44" s="125" customFormat="1" ht="15" customHeight="1" x14ac:dyDescent="0.25">
      <c r="A3" s="1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89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89</v>
      </c>
      <c r="AE3" s="18" t="s">
        <v>17</v>
      </c>
      <c r="AF3" s="24"/>
      <c r="AG3" s="18" t="s">
        <v>90</v>
      </c>
      <c r="AH3" s="18" t="s">
        <v>91</v>
      </c>
      <c r="AI3" s="15" t="s">
        <v>92</v>
      </c>
      <c r="AJ3" s="18" t="s">
        <v>93</v>
      </c>
      <c r="AK3" s="24"/>
      <c r="AL3" s="18" t="s">
        <v>23</v>
      </c>
      <c r="AM3" s="18" t="s">
        <v>24</v>
      </c>
      <c r="AN3" s="15" t="s">
        <v>50</v>
      </c>
      <c r="AO3" s="15" t="s">
        <v>31</v>
      </c>
      <c r="AP3" s="17" t="s">
        <v>32</v>
      </c>
      <c r="AQ3" s="18" t="s">
        <v>33</v>
      </c>
      <c r="AR3" s="46"/>
    </row>
    <row r="4" spans="1:44" s="125" customFormat="1" ht="15" customHeight="1" x14ac:dyDescent="0.25">
      <c r="A4" s="123"/>
      <c r="B4" s="25">
        <v>1984</v>
      </c>
      <c r="C4" s="25" t="s">
        <v>48</v>
      </c>
      <c r="D4" s="26" t="s">
        <v>36</v>
      </c>
      <c r="E4" s="25"/>
      <c r="F4" s="27" t="s">
        <v>49</v>
      </c>
      <c r="G4" s="28"/>
      <c r="H4" s="29"/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31"/>
      <c r="V4" s="31"/>
      <c r="W4" s="31"/>
      <c r="X4" s="31"/>
      <c r="Y4" s="31"/>
      <c r="Z4" s="39"/>
      <c r="AA4" s="24">
        <v>0</v>
      </c>
      <c r="AB4" s="18"/>
      <c r="AC4" s="18"/>
      <c r="AD4" s="18"/>
      <c r="AE4" s="18"/>
      <c r="AF4" s="24"/>
      <c r="AG4" s="2"/>
      <c r="AH4" s="2"/>
      <c r="AI4" s="2"/>
      <c r="AJ4" s="2"/>
      <c r="AK4" s="24"/>
      <c r="AL4" s="31"/>
      <c r="AM4" s="31"/>
      <c r="AN4" s="31"/>
      <c r="AO4" s="31"/>
      <c r="AP4" s="31"/>
      <c r="AQ4" s="31"/>
      <c r="AR4" s="46"/>
    </row>
    <row r="5" spans="1:44" s="125" customFormat="1" ht="15" customHeight="1" x14ac:dyDescent="0.25">
      <c r="A5" s="123"/>
      <c r="B5" s="31">
        <v>1985</v>
      </c>
      <c r="C5" s="31" t="s">
        <v>35</v>
      </c>
      <c r="D5" s="33" t="s">
        <v>36</v>
      </c>
      <c r="E5" s="31">
        <v>8</v>
      </c>
      <c r="F5" s="31">
        <v>0</v>
      </c>
      <c r="G5" s="34">
        <v>2</v>
      </c>
      <c r="H5" s="31">
        <v>0</v>
      </c>
      <c r="I5" s="31">
        <v>8</v>
      </c>
      <c r="J5" s="31">
        <v>1</v>
      </c>
      <c r="K5" s="31">
        <v>2</v>
      </c>
      <c r="L5" s="31">
        <v>3</v>
      </c>
      <c r="M5" s="31">
        <v>2</v>
      </c>
      <c r="N5" s="35">
        <v>0.34799999999999998</v>
      </c>
      <c r="O5" s="24"/>
      <c r="P5" s="18"/>
      <c r="Q5" s="18"/>
      <c r="R5" s="18"/>
      <c r="S5" s="18"/>
      <c r="T5" s="24"/>
      <c r="U5" s="31"/>
      <c r="V5" s="31"/>
      <c r="W5" s="31"/>
      <c r="X5" s="31"/>
      <c r="Y5" s="31"/>
      <c r="Z5" s="39"/>
      <c r="AA5" s="24">
        <v>0</v>
      </c>
      <c r="AB5" s="18"/>
      <c r="AC5" s="18"/>
      <c r="AD5" s="18"/>
      <c r="AE5" s="18"/>
      <c r="AF5" s="24"/>
      <c r="AG5" s="2"/>
      <c r="AH5" s="2"/>
      <c r="AI5" s="2"/>
      <c r="AJ5" s="2"/>
      <c r="AK5" s="24"/>
      <c r="AL5" s="31"/>
      <c r="AM5" s="31"/>
      <c r="AN5" s="31"/>
      <c r="AO5" s="34"/>
      <c r="AP5" s="36"/>
      <c r="AQ5" s="31"/>
      <c r="AR5" s="46"/>
    </row>
    <row r="6" spans="1:44" s="125" customFormat="1" ht="15" customHeight="1" x14ac:dyDescent="0.25">
      <c r="A6" s="123"/>
      <c r="B6" s="31">
        <v>1986</v>
      </c>
      <c r="C6" s="31" t="s">
        <v>37</v>
      </c>
      <c r="D6" s="33" t="s">
        <v>36</v>
      </c>
      <c r="E6" s="31">
        <v>0</v>
      </c>
      <c r="F6" s="31">
        <v>0</v>
      </c>
      <c r="G6" s="34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7" t="s">
        <v>38</v>
      </c>
      <c r="O6" s="24"/>
      <c r="P6" s="18"/>
      <c r="Q6" s="18"/>
      <c r="R6" s="18"/>
      <c r="S6" s="18"/>
      <c r="T6" s="24"/>
      <c r="U6" s="31"/>
      <c r="V6" s="31"/>
      <c r="W6" s="31"/>
      <c r="X6" s="31"/>
      <c r="Y6" s="31"/>
      <c r="Z6" s="39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31"/>
      <c r="AM6" s="31"/>
      <c r="AN6" s="31"/>
      <c r="AO6" s="34"/>
      <c r="AP6" s="36"/>
      <c r="AQ6" s="31"/>
      <c r="AR6" s="46"/>
    </row>
    <row r="7" spans="1:44" s="125" customFormat="1" ht="15" customHeight="1" x14ac:dyDescent="0.25">
      <c r="A7" s="123"/>
      <c r="B7" s="31">
        <v>1987</v>
      </c>
      <c r="C7" s="31"/>
      <c r="D7" s="38"/>
      <c r="E7" s="31"/>
      <c r="F7" s="31"/>
      <c r="G7" s="34"/>
      <c r="H7" s="31"/>
      <c r="I7" s="31"/>
      <c r="J7" s="31"/>
      <c r="K7" s="31"/>
      <c r="L7" s="31"/>
      <c r="M7" s="31"/>
      <c r="N7" s="39"/>
      <c r="O7" s="24"/>
      <c r="P7" s="18"/>
      <c r="Q7" s="18"/>
      <c r="R7" s="18"/>
      <c r="S7" s="18"/>
      <c r="T7" s="24"/>
      <c r="U7" s="31"/>
      <c r="V7" s="31"/>
      <c r="W7" s="31"/>
      <c r="X7" s="31"/>
      <c r="Y7" s="31"/>
      <c r="Z7" s="39"/>
      <c r="AA7" s="24">
        <v>0</v>
      </c>
      <c r="AB7" s="18"/>
      <c r="AC7" s="18"/>
      <c r="AD7" s="18"/>
      <c r="AE7" s="18"/>
      <c r="AF7" s="24"/>
      <c r="AG7" s="2"/>
      <c r="AH7" s="2"/>
      <c r="AI7" s="2"/>
      <c r="AJ7" s="2"/>
      <c r="AK7" s="24"/>
      <c r="AL7" s="31"/>
      <c r="AM7" s="2"/>
      <c r="AN7" s="2"/>
      <c r="AO7" s="34"/>
      <c r="AP7" s="36"/>
      <c r="AQ7" s="31"/>
      <c r="AR7" s="46"/>
    </row>
    <row r="8" spans="1:44" s="125" customFormat="1" ht="15" customHeight="1" x14ac:dyDescent="0.25">
      <c r="A8" s="123"/>
      <c r="B8" s="31">
        <v>1988</v>
      </c>
      <c r="C8" s="31"/>
      <c r="D8" s="38"/>
      <c r="E8" s="31"/>
      <c r="F8" s="31"/>
      <c r="G8" s="34"/>
      <c r="H8" s="31"/>
      <c r="I8" s="31"/>
      <c r="J8" s="31"/>
      <c r="K8" s="31"/>
      <c r="L8" s="31"/>
      <c r="M8" s="31"/>
      <c r="N8" s="39"/>
      <c r="O8" s="24"/>
      <c r="P8" s="18"/>
      <c r="Q8" s="18"/>
      <c r="R8" s="18"/>
      <c r="S8" s="18"/>
      <c r="T8" s="24"/>
      <c r="U8" s="31"/>
      <c r="V8" s="31"/>
      <c r="W8" s="31"/>
      <c r="X8" s="31"/>
      <c r="Y8" s="31"/>
      <c r="Z8" s="39"/>
      <c r="AA8" s="24">
        <v>0</v>
      </c>
      <c r="AB8" s="18"/>
      <c r="AC8" s="18"/>
      <c r="AD8" s="18"/>
      <c r="AE8" s="18"/>
      <c r="AF8" s="24"/>
      <c r="AG8" s="2"/>
      <c r="AH8" s="2"/>
      <c r="AI8" s="2"/>
      <c r="AJ8" s="2"/>
      <c r="AK8" s="24"/>
      <c r="AL8" s="31"/>
      <c r="AM8" s="2"/>
      <c r="AN8" s="2"/>
      <c r="AO8" s="34"/>
      <c r="AP8" s="36"/>
      <c r="AQ8" s="31"/>
      <c r="AR8" s="46"/>
    </row>
    <row r="9" spans="1:44" s="125" customFormat="1" ht="15" customHeight="1" x14ac:dyDescent="0.25">
      <c r="A9" s="123"/>
      <c r="B9" s="31">
        <v>1990</v>
      </c>
      <c r="C9" s="31" t="s">
        <v>39</v>
      </c>
      <c r="D9" s="33" t="s">
        <v>36</v>
      </c>
      <c r="E9" s="31">
        <v>22</v>
      </c>
      <c r="F9" s="31">
        <v>1</v>
      </c>
      <c r="G9" s="34">
        <v>27</v>
      </c>
      <c r="H9" s="31">
        <v>2</v>
      </c>
      <c r="I9" s="31">
        <v>37</v>
      </c>
      <c r="J9" s="31">
        <v>0</v>
      </c>
      <c r="K9" s="31">
        <v>3</v>
      </c>
      <c r="L9" s="31">
        <v>6</v>
      </c>
      <c r="M9" s="31">
        <v>28</v>
      </c>
      <c r="N9" s="35">
        <v>0.44</v>
      </c>
      <c r="O9" s="24"/>
      <c r="P9" s="18" t="s">
        <v>102</v>
      </c>
      <c r="Q9" s="18"/>
      <c r="R9" s="18"/>
      <c r="S9" s="18"/>
      <c r="T9" s="24"/>
      <c r="U9" s="31">
        <v>2</v>
      </c>
      <c r="V9" s="31">
        <v>0</v>
      </c>
      <c r="W9" s="31">
        <v>0</v>
      </c>
      <c r="X9" s="31">
        <v>0</v>
      </c>
      <c r="Y9" s="31">
        <v>0</v>
      </c>
      <c r="Z9" s="39">
        <v>0</v>
      </c>
      <c r="AA9" s="24">
        <v>66</v>
      </c>
      <c r="AB9" s="18"/>
      <c r="AC9" s="18"/>
      <c r="AD9" s="18"/>
      <c r="AE9" s="18"/>
      <c r="AF9" s="24"/>
      <c r="AG9" s="2" t="s">
        <v>100</v>
      </c>
      <c r="AH9" s="2"/>
      <c r="AI9" s="2"/>
      <c r="AJ9" s="2"/>
      <c r="AK9" s="24"/>
      <c r="AL9" s="31"/>
      <c r="AM9" s="31"/>
      <c r="AN9" s="31"/>
      <c r="AO9" s="34"/>
      <c r="AP9" s="36"/>
      <c r="AQ9" s="31"/>
      <c r="AR9" s="46"/>
    </row>
    <row r="10" spans="1:44" s="125" customFormat="1" ht="15" customHeight="1" x14ac:dyDescent="0.25">
      <c r="A10" s="123"/>
      <c r="B10" s="31">
        <v>1991</v>
      </c>
      <c r="C10" s="31" t="s">
        <v>40</v>
      </c>
      <c r="D10" s="33" t="s">
        <v>36</v>
      </c>
      <c r="E10" s="31">
        <v>24</v>
      </c>
      <c r="F10" s="31">
        <v>0</v>
      </c>
      <c r="G10" s="31">
        <v>18</v>
      </c>
      <c r="H10" s="31">
        <v>0</v>
      </c>
      <c r="I10" s="31">
        <v>28</v>
      </c>
      <c r="J10" s="31">
        <v>1</v>
      </c>
      <c r="K10" s="31">
        <v>2</v>
      </c>
      <c r="L10" s="31">
        <v>7</v>
      </c>
      <c r="M10" s="31">
        <v>18</v>
      </c>
      <c r="N10" s="35">
        <v>0.28599999999999998</v>
      </c>
      <c r="O10" s="24"/>
      <c r="P10" s="18"/>
      <c r="Q10" s="18"/>
      <c r="R10" s="18"/>
      <c r="S10" s="18"/>
      <c r="T10" s="24"/>
      <c r="U10" s="31"/>
      <c r="V10" s="31"/>
      <c r="W10" s="31"/>
      <c r="X10" s="31"/>
      <c r="Y10" s="31"/>
      <c r="Z10" s="39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31"/>
      <c r="AM10" s="31">
        <v>1</v>
      </c>
      <c r="AN10" s="34"/>
      <c r="AO10" s="34"/>
      <c r="AP10" s="36"/>
      <c r="AQ10" s="31"/>
      <c r="AR10" s="46"/>
    </row>
    <row r="11" spans="1:44" s="125" customFormat="1" ht="15" customHeight="1" x14ac:dyDescent="0.25">
      <c r="A11" s="123"/>
      <c r="B11" s="31">
        <v>1992</v>
      </c>
      <c r="C11" s="31" t="s">
        <v>41</v>
      </c>
      <c r="D11" s="33" t="s">
        <v>36</v>
      </c>
      <c r="E11" s="31">
        <v>3</v>
      </c>
      <c r="F11" s="31">
        <v>0</v>
      </c>
      <c r="G11" s="31">
        <v>0</v>
      </c>
      <c r="H11" s="31">
        <v>0</v>
      </c>
      <c r="I11" s="31">
        <v>1</v>
      </c>
      <c r="J11" s="31">
        <v>0</v>
      </c>
      <c r="K11" s="31">
        <v>0</v>
      </c>
      <c r="L11" s="31">
        <v>1</v>
      </c>
      <c r="M11" s="31">
        <v>0</v>
      </c>
      <c r="N11" s="35">
        <v>0.2</v>
      </c>
      <c r="O11" s="24"/>
      <c r="P11" s="18"/>
      <c r="Q11" s="18"/>
      <c r="R11" s="18"/>
      <c r="S11" s="18"/>
      <c r="T11" s="24"/>
      <c r="U11" s="31"/>
      <c r="V11" s="31"/>
      <c r="W11" s="31"/>
      <c r="X11" s="31"/>
      <c r="Y11" s="31"/>
      <c r="Z11" s="39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31"/>
      <c r="AM11" s="31"/>
      <c r="AN11" s="34"/>
      <c r="AO11" s="34"/>
      <c r="AP11" s="36"/>
      <c r="AQ11" s="31"/>
      <c r="AR11" s="46"/>
    </row>
    <row r="12" spans="1:44" s="125" customFormat="1" ht="15" customHeight="1" x14ac:dyDescent="0.25">
      <c r="A12" s="71"/>
      <c r="B12" s="16" t="s">
        <v>7</v>
      </c>
      <c r="C12" s="17"/>
      <c r="D12" s="15"/>
      <c r="E12" s="18">
        <v>57</v>
      </c>
      <c r="F12" s="18">
        <v>1</v>
      </c>
      <c r="G12" s="18">
        <v>47</v>
      </c>
      <c r="H12" s="18">
        <v>2</v>
      </c>
      <c r="I12" s="18">
        <v>74</v>
      </c>
      <c r="J12" s="18">
        <v>2</v>
      </c>
      <c r="K12" s="18">
        <v>7</v>
      </c>
      <c r="L12" s="18">
        <v>17</v>
      </c>
      <c r="M12" s="18">
        <v>48</v>
      </c>
      <c r="N12" s="40">
        <v>0.35199999999999998</v>
      </c>
      <c r="O12" s="24"/>
      <c r="P12" s="126" t="s">
        <v>94</v>
      </c>
      <c r="Q12" s="126" t="s">
        <v>94</v>
      </c>
      <c r="R12" s="126" t="s">
        <v>94</v>
      </c>
      <c r="S12" s="126" t="s">
        <v>94</v>
      </c>
      <c r="T12" s="30"/>
      <c r="U12" s="18">
        <v>2</v>
      </c>
      <c r="V12" s="18">
        <f t="shared" ref="V12:X12" si="0">PRODUCT(F18)</f>
        <v>0</v>
      </c>
      <c r="W12" s="18">
        <f t="shared" si="0"/>
        <v>0</v>
      </c>
      <c r="X12" s="18">
        <f t="shared" si="0"/>
        <v>0</v>
      </c>
      <c r="Y12" s="18">
        <v>0</v>
      </c>
      <c r="Z12" s="40">
        <f>PRODUCT(N18)</f>
        <v>0</v>
      </c>
      <c r="AA12" s="127">
        <f>SUM(AA3:AA11)</f>
        <v>66</v>
      </c>
      <c r="AB12" s="126" t="s">
        <v>94</v>
      </c>
      <c r="AC12" s="126" t="s">
        <v>94</v>
      </c>
      <c r="AD12" s="126" t="s">
        <v>94</v>
      </c>
      <c r="AE12" s="126" t="s">
        <v>94</v>
      </c>
      <c r="AF12" s="24"/>
      <c r="AG12" s="126" t="s">
        <v>101</v>
      </c>
      <c r="AH12" s="126" t="s">
        <v>95</v>
      </c>
      <c r="AI12" s="126" t="s">
        <v>95</v>
      </c>
      <c r="AJ12" s="126" t="s">
        <v>95</v>
      </c>
      <c r="AK12" s="24"/>
      <c r="AL12" s="18">
        <v>0</v>
      </c>
      <c r="AM12" s="18">
        <v>1</v>
      </c>
      <c r="AN12" s="18">
        <v>0</v>
      </c>
      <c r="AO12" s="18">
        <v>0</v>
      </c>
      <c r="AP12" s="18">
        <v>0</v>
      </c>
      <c r="AQ12" s="18">
        <v>0</v>
      </c>
      <c r="AR12" s="46"/>
    </row>
    <row r="13" spans="1:44" s="125" customFormat="1" ht="15" customHeight="1" x14ac:dyDescent="0.25">
      <c r="A13" s="71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28"/>
      <c r="O13" s="24"/>
      <c r="P13" s="22"/>
      <c r="Q13" s="20"/>
      <c r="R13" s="129"/>
      <c r="S13" s="130"/>
      <c r="T13" s="24"/>
      <c r="U13" s="17"/>
      <c r="V13" s="14"/>
      <c r="W13" s="14"/>
      <c r="X13" s="14"/>
      <c r="Y13" s="14"/>
      <c r="Z13" s="15"/>
      <c r="AA13" s="24"/>
      <c r="AB13" s="131"/>
      <c r="AC13" s="132"/>
      <c r="AD13" s="129"/>
      <c r="AE13" s="130"/>
      <c r="AF13" s="24"/>
      <c r="AG13" s="133">
        <v>0</v>
      </c>
      <c r="AH13" s="134">
        <v>0</v>
      </c>
      <c r="AI13" s="134">
        <v>0</v>
      </c>
      <c r="AJ13" s="135">
        <v>0</v>
      </c>
      <c r="AK13" s="24"/>
      <c r="AL13" s="17"/>
      <c r="AM13" s="14"/>
      <c r="AN13" s="14"/>
      <c r="AO13" s="14"/>
      <c r="AP13" s="14"/>
      <c r="AQ13" s="15"/>
      <c r="AR13" s="46"/>
    </row>
    <row r="14" spans="1:44" ht="15" customHeight="1" x14ac:dyDescent="0.25">
      <c r="A14" s="123"/>
      <c r="B14" s="38" t="s">
        <v>2</v>
      </c>
      <c r="C14" s="36"/>
      <c r="D14" s="41">
        <v>102.66666666666666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24"/>
      <c r="Q14" s="24"/>
      <c r="R14" s="24"/>
      <c r="S14" s="24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24"/>
      <c r="AG14" s="42"/>
      <c r="AH14" s="42"/>
      <c r="AI14" s="42"/>
      <c r="AJ14" s="42"/>
      <c r="AK14" s="24"/>
      <c r="AL14" s="42"/>
      <c r="AM14" s="42"/>
      <c r="AN14" s="42"/>
      <c r="AO14" s="42"/>
      <c r="AP14" s="42"/>
      <c r="AQ14" s="42"/>
      <c r="AR14" s="46"/>
    </row>
    <row r="15" spans="1:44" s="125" customFormat="1" ht="15" customHeight="1" x14ac:dyDescent="0.25">
      <c r="A15" s="12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30"/>
      <c r="P15" s="30"/>
      <c r="Q15" s="30"/>
      <c r="R15" s="30"/>
      <c r="S15" s="30"/>
      <c r="T15" s="30"/>
      <c r="U15" s="42"/>
      <c r="V15" s="45"/>
      <c r="W15" s="42"/>
      <c r="X15" s="42"/>
      <c r="Y15" s="42"/>
      <c r="Z15" s="42"/>
      <c r="AA15" s="42"/>
      <c r="AB15" s="42"/>
      <c r="AC15" s="42"/>
      <c r="AD15" s="42"/>
      <c r="AE15" s="42"/>
      <c r="AF15" s="24"/>
      <c r="AG15" s="42"/>
      <c r="AH15" s="42"/>
      <c r="AI15" s="42"/>
      <c r="AJ15" s="42"/>
      <c r="AK15" s="24"/>
      <c r="AL15" s="42"/>
      <c r="AM15" s="42"/>
      <c r="AN15" s="42"/>
      <c r="AO15" s="42"/>
      <c r="AP15" s="42"/>
      <c r="AQ15" s="42"/>
      <c r="AR15" s="46"/>
    </row>
    <row r="16" spans="1:44" ht="15" customHeight="1" x14ac:dyDescent="0.25">
      <c r="A16" s="123"/>
      <c r="B16" s="22" t="s">
        <v>25</v>
      </c>
      <c r="C16" s="47"/>
      <c r="D16" s="4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2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8" t="s">
        <v>30</v>
      </c>
      <c r="Q16" s="12"/>
      <c r="R16" s="12"/>
      <c r="S16" s="12"/>
      <c r="T16" s="49"/>
      <c r="U16" s="49"/>
      <c r="V16" s="49"/>
      <c r="W16" s="49"/>
      <c r="X16" s="49"/>
      <c r="Y16" s="12"/>
      <c r="Z16" s="12"/>
      <c r="AA16" s="12"/>
      <c r="AB16" s="49"/>
      <c r="AC16" s="49"/>
      <c r="AD16" s="12"/>
      <c r="AE16" s="50"/>
      <c r="AF16" s="24"/>
      <c r="AG16" s="48" t="s">
        <v>96</v>
      </c>
      <c r="AH16" s="12"/>
      <c r="AI16" s="49"/>
      <c r="AJ16" s="50"/>
      <c r="AK16" s="24"/>
      <c r="AL16" s="10" t="s">
        <v>97</v>
      </c>
      <c r="AM16" s="12"/>
      <c r="AN16" s="12"/>
      <c r="AO16" s="12"/>
      <c r="AP16" s="12"/>
      <c r="AQ16" s="50"/>
      <c r="AR16" s="46"/>
    </row>
    <row r="17" spans="1:45" ht="15" customHeight="1" x14ac:dyDescent="0.25">
      <c r="A17" s="123"/>
      <c r="B17" s="48" t="s">
        <v>13</v>
      </c>
      <c r="C17" s="12"/>
      <c r="D17" s="50"/>
      <c r="E17" s="31">
        <v>57</v>
      </c>
      <c r="F17" s="31">
        <v>1</v>
      </c>
      <c r="G17" s="31">
        <v>47</v>
      </c>
      <c r="H17" s="31">
        <v>2</v>
      </c>
      <c r="I17" s="31">
        <v>74</v>
      </c>
      <c r="J17" s="42"/>
      <c r="K17" s="51">
        <v>0.84210526315789469</v>
      </c>
      <c r="L17" s="51">
        <v>3.5087719298245612E-2</v>
      </c>
      <c r="M17" s="51">
        <v>1.2982456140350878</v>
      </c>
      <c r="N17" s="35">
        <v>0.35199999999999998</v>
      </c>
      <c r="O17" s="24"/>
      <c r="P17" s="146" t="s">
        <v>9</v>
      </c>
      <c r="Q17" s="161"/>
      <c r="R17" s="147" t="s">
        <v>43</v>
      </c>
      <c r="S17" s="147"/>
      <c r="T17" s="147"/>
      <c r="U17" s="147"/>
      <c r="V17" s="147"/>
      <c r="W17" s="147"/>
      <c r="X17" s="147"/>
      <c r="Y17" s="162" t="s">
        <v>11</v>
      </c>
      <c r="Z17" s="147"/>
      <c r="AA17" s="147"/>
      <c r="AB17" s="147"/>
      <c r="AC17" s="147"/>
      <c r="AD17" s="162"/>
      <c r="AE17" s="148"/>
      <c r="AF17" s="24"/>
      <c r="AG17" s="163"/>
      <c r="AH17" s="173"/>
      <c r="AI17" s="147"/>
      <c r="AJ17" s="148"/>
      <c r="AK17" s="24"/>
      <c r="AL17" s="146"/>
      <c r="AM17" s="162"/>
      <c r="AN17" s="147"/>
      <c r="AO17" s="147"/>
      <c r="AP17" s="147"/>
      <c r="AQ17" s="148"/>
      <c r="AR17" s="46"/>
    </row>
    <row r="18" spans="1:45" ht="15" customHeight="1" x14ac:dyDescent="0.25">
      <c r="A18" s="123"/>
      <c r="B18" s="52" t="s">
        <v>15</v>
      </c>
      <c r="C18" s="53"/>
      <c r="D18" s="54"/>
      <c r="E18" s="31">
        <v>2</v>
      </c>
      <c r="F18" s="31">
        <v>0</v>
      </c>
      <c r="G18" s="31">
        <v>0</v>
      </c>
      <c r="H18" s="31">
        <v>0</v>
      </c>
      <c r="I18" s="31">
        <v>0</v>
      </c>
      <c r="J18" s="42"/>
      <c r="K18" s="51">
        <v>0</v>
      </c>
      <c r="L18" s="51">
        <v>0</v>
      </c>
      <c r="M18" s="51">
        <v>0</v>
      </c>
      <c r="N18" s="35">
        <v>0</v>
      </c>
      <c r="O18" s="24"/>
      <c r="P18" s="163" t="s">
        <v>98</v>
      </c>
      <c r="Q18" s="164"/>
      <c r="R18" s="165" t="s">
        <v>45</v>
      </c>
      <c r="S18" s="165"/>
      <c r="T18" s="165"/>
      <c r="U18" s="165"/>
      <c r="V18" s="165"/>
      <c r="W18" s="165"/>
      <c r="X18" s="165"/>
      <c r="Y18" s="166" t="s">
        <v>44</v>
      </c>
      <c r="Z18" s="165"/>
      <c r="AA18" s="165"/>
      <c r="AB18" s="165"/>
      <c r="AC18" s="165"/>
      <c r="AD18" s="166"/>
      <c r="AE18" s="167"/>
      <c r="AF18" s="24"/>
      <c r="AG18" s="163"/>
      <c r="AH18" s="174"/>
      <c r="AI18" s="165"/>
      <c r="AJ18" s="167"/>
      <c r="AK18" s="24"/>
      <c r="AL18" s="163"/>
      <c r="AM18" s="166"/>
      <c r="AN18" s="165"/>
      <c r="AO18" s="165"/>
      <c r="AP18" s="165"/>
      <c r="AQ18" s="167"/>
      <c r="AR18" s="46"/>
    </row>
    <row r="19" spans="1:45" ht="15" customHeight="1" x14ac:dyDescent="0.25">
      <c r="A19" s="123"/>
      <c r="B19" s="55" t="s">
        <v>16</v>
      </c>
      <c r="C19" s="56"/>
      <c r="D19" s="57"/>
      <c r="E19" s="32">
        <v>7</v>
      </c>
      <c r="F19" s="32">
        <v>0</v>
      </c>
      <c r="G19" s="32">
        <v>8</v>
      </c>
      <c r="H19" s="32">
        <v>0</v>
      </c>
      <c r="I19" s="32">
        <v>19</v>
      </c>
      <c r="J19" s="42"/>
      <c r="K19" s="58">
        <v>1.1428571428571428</v>
      </c>
      <c r="L19" s="58">
        <v>0</v>
      </c>
      <c r="M19" s="58">
        <v>2.7142857142857144</v>
      </c>
      <c r="N19" s="59">
        <v>0.47499999999999998</v>
      </c>
      <c r="O19" s="24"/>
      <c r="P19" s="163" t="s">
        <v>99</v>
      </c>
      <c r="Q19" s="164"/>
      <c r="R19" s="165" t="s">
        <v>52</v>
      </c>
      <c r="S19" s="165"/>
      <c r="T19" s="165"/>
      <c r="U19" s="165"/>
      <c r="V19" s="165"/>
      <c r="W19" s="165"/>
      <c r="X19" s="165"/>
      <c r="Y19" s="166" t="s">
        <v>51</v>
      </c>
      <c r="Z19" s="165"/>
      <c r="AA19" s="165"/>
      <c r="AB19" s="165"/>
      <c r="AC19" s="165"/>
      <c r="AD19" s="166"/>
      <c r="AE19" s="167"/>
      <c r="AF19" s="24"/>
      <c r="AG19" s="175"/>
      <c r="AH19" s="174"/>
      <c r="AI19" s="165"/>
      <c r="AJ19" s="167"/>
      <c r="AK19" s="24"/>
      <c r="AL19" s="163"/>
      <c r="AM19" s="166"/>
      <c r="AN19" s="165"/>
      <c r="AO19" s="165"/>
      <c r="AP19" s="165"/>
      <c r="AQ19" s="167"/>
      <c r="AR19" s="46"/>
    </row>
    <row r="20" spans="1:45" ht="15" customHeight="1" x14ac:dyDescent="0.25">
      <c r="A20" s="123"/>
      <c r="B20" s="60" t="s">
        <v>26</v>
      </c>
      <c r="C20" s="61"/>
      <c r="D20" s="62"/>
      <c r="E20" s="18">
        <v>66</v>
      </c>
      <c r="F20" s="18">
        <v>1</v>
      </c>
      <c r="G20" s="18">
        <v>55</v>
      </c>
      <c r="H20" s="18">
        <v>2</v>
      </c>
      <c r="I20" s="18">
        <v>94</v>
      </c>
      <c r="J20" s="42"/>
      <c r="K20" s="63">
        <v>0.85</v>
      </c>
      <c r="L20" s="63">
        <v>3.0769230769230771E-2</v>
      </c>
      <c r="M20" s="63">
        <v>1.42</v>
      </c>
      <c r="N20" s="40">
        <v>0.36899999999999999</v>
      </c>
      <c r="O20" s="24"/>
      <c r="P20" s="168" t="s">
        <v>10</v>
      </c>
      <c r="Q20" s="169"/>
      <c r="R20" s="170" t="s">
        <v>52</v>
      </c>
      <c r="S20" s="170"/>
      <c r="T20" s="170"/>
      <c r="U20" s="170"/>
      <c r="V20" s="170"/>
      <c r="W20" s="170"/>
      <c r="X20" s="170"/>
      <c r="Y20" s="171" t="s">
        <v>51</v>
      </c>
      <c r="Z20" s="170"/>
      <c r="AA20" s="170"/>
      <c r="AB20" s="170"/>
      <c r="AC20" s="170"/>
      <c r="AD20" s="171"/>
      <c r="AE20" s="172"/>
      <c r="AF20" s="24"/>
      <c r="AG20" s="76"/>
      <c r="AH20" s="176"/>
      <c r="AI20" s="177"/>
      <c r="AJ20" s="172"/>
      <c r="AK20" s="24"/>
      <c r="AL20" s="168"/>
      <c r="AM20" s="171"/>
      <c r="AN20" s="170"/>
      <c r="AO20" s="170"/>
      <c r="AP20" s="170"/>
      <c r="AQ20" s="172"/>
      <c r="AR20" s="46"/>
    </row>
    <row r="21" spans="1:45" ht="15" customHeight="1" x14ac:dyDescent="0.25">
      <c r="A21" s="123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4"/>
      <c r="P21" s="42"/>
      <c r="Q21" s="45"/>
      <c r="R21" s="42"/>
      <c r="S21" s="42"/>
      <c r="T21" s="24"/>
      <c r="U21" s="24"/>
      <c r="V21" s="45"/>
      <c r="W21" s="42"/>
      <c r="X21" s="42"/>
      <c r="Y21" s="24"/>
      <c r="Z21" s="24"/>
      <c r="AA21" s="24"/>
      <c r="AB21" s="24"/>
      <c r="AC21" s="24"/>
      <c r="AD21" s="24"/>
      <c r="AE21" s="24"/>
      <c r="AF21" s="24"/>
      <c r="AG21" s="24"/>
      <c r="AH21" s="64"/>
      <c r="AI21" s="42"/>
      <c r="AJ21" s="42"/>
      <c r="AK21" s="24"/>
      <c r="AL21" s="42"/>
      <c r="AM21" s="42"/>
      <c r="AN21" s="42"/>
      <c r="AO21" s="42"/>
      <c r="AP21" s="42"/>
      <c r="AQ21" s="42"/>
      <c r="AR21" s="46"/>
    </row>
    <row r="22" spans="1:45" ht="15" customHeight="1" x14ac:dyDescent="0.2">
      <c r="A22" s="123"/>
      <c r="B22" s="42" t="s">
        <v>46</v>
      </c>
      <c r="C22" s="42"/>
      <c r="D22" s="42" t="s">
        <v>47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ht="15" customHeight="1" x14ac:dyDescent="0.2">
      <c r="A23" s="123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ht="15" customHeight="1" x14ac:dyDescent="0.2">
      <c r="A24" s="123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s="8" customFormat="1" ht="15" customHeight="1" x14ac:dyDescent="0.2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s="8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5"/>
      <c r="R26" s="42"/>
      <c r="S26" s="42"/>
      <c r="T26" s="24"/>
      <c r="U26" s="24"/>
      <c r="V26" s="64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1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5"/>
      <c r="R27" s="42"/>
      <c r="S27" s="42"/>
      <c r="T27" s="24"/>
      <c r="U27" s="24"/>
      <c r="V27" s="64"/>
      <c r="W27" s="42"/>
      <c r="X27" s="42"/>
      <c r="Y27" s="42"/>
      <c r="Z27" s="42"/>
      <c r="AA27" s="42"/>
      <c r="AB27" s="42"/>
      <c r="AC27" s="42"/>
      <c r="AD27" s="42"/>
      <c r="AE27" s="42"/>
      <c r="AF27" s="46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  <c r="R28" s="42"/>
      <c r="S28" s="42"/>
      <c r="T28" s="24"/>
      <c r="U28" s="24"/>
      <c r="V28" s="64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4"/>
      <c r="AH34" s="64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4"/>
      <c r="AH35" s="64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4"/>
      <c r="AH36" s="64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4"/>
      <c r="AH37" s="64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4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64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64"/>
      <c r="AI60" s="42"/>
      <c r="AJ60" s="42"/>
      <c r="AK60" s="42"/>
      <c r="AL60" s="42"/>
      <c r="AM60" s="42"/>
      <c r="AN60" s="42"/>
      <c r="AO60" s="42"/>
      <c r="AP60" s="42"/>
      <c r="AQ60" s="42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64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72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7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7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7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7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7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7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7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72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72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72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72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72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72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72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72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72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72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72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24"/>
      <c r="Q81" s="24"/>
      <c r="R81" s="24"/>
      <c r="S81" s="24"/>
      <c r="T81" s="24"/>
      <c r="U81" s="42"/>
      <c r="V81" s="45"/>
      <c r="W81" s="42"/>
      <c r="X81" s="42"/>
      <c r="Y81" s="24"/>
      <c r="Z81" s="24"/>
      <c r="AA81" s="24"/>
      <c r="AB81" s="24"/>
      <c r="AC81" s="24"/>
      <c r="AD81" s="24"/>
      <c r="AE81" s="24"/>
      <c r="AF81" s="24"/>
      <c r="AG81" s="24"/>
      <c r="AH81" s="64"/>
      <c r="AI81" s="42"/>
      <c r="AJ81" s="42"/>
      <c r="AK81" s="24"/>
      <c r="AL81" s="24"/>
      <c r="AM81" s="24"/>
      <c r="AN81" s="24"/>
      <c r="AO81" s="24"/>
      <c r="AP81" s="24"/>
      <c r="AQ81" s="24"/>
      <c r="AR81" s="72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24"/>
      <c r="Q82" s="24"/>
      <c r="R82" s="24"/>
      <c r="S82" s="24"/>
      <c r="T82" s="24"/>
      <c r="U82" s="42"/>
      <c r="V82" s="45"/>
      <c r="W82" s="42"/>
      <c r="X82" s="42"/>
      <c r="Y82" s="24"/>
      <c r="Z82" s="24"/>
      <c r="AA82" s="24"/>
      <c r="AB82" s="24"/>
      <c r="AC82" s="24"/>
      <c r="AD82" s="24"/>
      <c r="AE82" s="24"/>
      <c r="AF82" s="24"/>
      <c r="AG82" s="24"/>
      <c r="AH82" s="64"/>
      <c r="AI82" s="42"/>
      <c r="AJ82" s="42"/>
      <c r="AK82" s="24"/>
      <c r="AL82" s="24"/>
      <c r="AM82" s="24"/>
      <c r="AN82" s="24"/>
      <c r="AO82" s="24"/>
      <c r="AP82" s="24"/>
      <c r="AQ82" s="24"/>
      <c r="AR82" s="72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24"/>
      <c r="Q83" s="24"/>
      <c r="R83" s="24"/>
      <c r="S83" s="24"/>
      <c r="T83" s="24"/>
      <c r="U83" s="42"/>
      <c r="V83" s="45"/>
      <c r="W83" s="42"/>
      <c r="X83" s="42"/>
      <c r="Y83" s="24"/>
      <c r="Z83" s="24"/>
      <c r="AA83" s="24"/>
      <c r="AB83" s="24"/>
      <c r="AC83" s="24"/>
      <c r="AD83" s="24"/>
      <c r="AE83" s="24"/>
      <c r="AF83" s="24"/>
      <c r="AG83" s="24"/>
      <c r="AH83" s="64"/>
      <c r="AI83" s="42"/>
      <c r="AJ83" s="42"/>
      <c r="AK83" s="24"/>
      <c r="AL83" s="24"/>
      <c r="AM83" s="24"/>
      <c r="AN83" s="24"/>
      <c r="AO83" s="24"/>
      <c r="AP83" s="24"/>
      <c r="AQ83" s="24"/>
      <c r="AR83" s="72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24"/>
      <c r="Q84" s="24"/>
      <c r="R84" s="24"/>
      <c r="S84" s="24"/>
      <c r="T84" s="24"/>
      <c r="U84" s="42"/>
      <c r="V84" s="45"/>
      <c r="W84" s="42"/>
      <c r="X84" s="42"/>
      <c r="Y84" s="24"/>
      <c r="Z84" s="24"/>
      <c r="AA84" s="24"/>
      <c r="AB84" s="24"/>
      <c r="AC84" s="24"/>
      <c r="AD84" s="24"/>
      <c r="AE84" s="24"/>
      <c r="AF84" s="24"/>
      <c r="AG84" s="24"/>
      <c r="AH84" s="64"/>
      <c r="AI84" s="42"/>
      <c r="AJ84" s="42"/>
      <c r="AK84" s="24"/>
      <c r="AL84" s="24"/>
      <c r="AM84" s="24"/>
      <c r="AN84" s="24"/>
      <c r="AO84" s="24"/>
      <c r="AP84" s="24"/>
      <c r="AQ84" s="24"/>
      <c r="AR84" s="72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24"/>
      <c r="AD85" s="24"/>
      <c r="AE85" s="24"/>
      <c r="AF85" s="24"/>
      <c r="AG85" s="24"/>
      <c r="AH85" s="64"/>
      <c r="AI85" s="42"/>
      <c r="AJ85" s="42"/>
      <c r="AK85" s="24"/>
      <c r="AL85" s="24"/>
      <c r="AM85" s="24"/>
      <c r="AN85" s="24"/>
      <c r="AO85" s="24"/>
      <c r="AP85" s="24"/>
      <c r="AQ85" s="24"/>
      <c r="AR85" s="72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64"/>
      <c r="AI86" s="42"/>
      <c r="AJ86" s="42"/>
      <c r="AK86" s="24"/>
      <c r="AL86" s="24"/>
      <c r="AM86" s="24"/>
      <c r="AN86" s="24"/>
      <c r="AO86" s="24"/>
      <c r="AP86" s="24"/>
      <c r="AQ86" s="24"/>
      <c r="AR86" s="72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2"/>
      <c r="AJ87" s="42"/>
      <c r="AK87" s="24"/>
      <c r="AL87" s="24"/>
      <c r="AM87" s="24"/>
      <c r="AN87" s="24"/>
      <c r="AO87" s="24"/>
      <c r="AP87" s="24"/>
      <c r="AQ87" s="24"/>
      <c r="AR87" s="72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2"/>
      <c r="AJ88" s="42"/>
      <c r="AK88" s="24"/>
      <c r="AL88" s="24"/>
      <c r="AM88" s="24"/>
      <c r="AN88" s="24"/>
      <c r="AO88" s="24"/>
      <c r="AP88" s="24"/>
      <c r="AQ88" s="24"/>
      <c r="AR88" s="72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2"/>
      <c r="AJ89" s="42"/>
      <c r="AK89" s="24"/>
      <c r="AL89" s="24"/>
      <c r="AM89" s="24"/>
      <c r="AN89" s="24"/>
      <c r="AO89" s="24"/>
      <c r="AP89" s="24"/>
      <c r="AQ89" s="24"/>
      <c r="AR89" s="72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2"/>
      <c r="AJ90" s="42"/>
      <c r="AK90" s="24"/>
      <c r="AL90" s="24"/>
      <c r="AM90" s="24"/>
      <c r="AN90" s="24"/>
      <c r="AO90" s="24"/>
      <c r="AP90" s="24"/>
      <c r="AQ90" s="24"/>
      <c r="AR90" s="72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2"/>
      <c r="AJ91" s="42"/>
      <c r="AK91" s="24"/>
      <c r="AL91" s="24"/>
      <c r="AM91" s="24"/>
      <c r="AN91" s="24"/>
      <c r="AO91" s="24"/>
      <c r="AP91" s="24"/>
      <c r="AQ91" s="24"/>
      <c r="AR91" s="72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2"/>
      <c r="AJ92" s="42"/>
      <c r="AK92" s="24"/>
      <c r="AL92" s="24"/>
      <c r="AM92" s="24"/>
      <c r="AN92" s="24"/>
      <c r="AO92" s="24"/>
      <c r="AP92" s="24"/>
      <c r="AQ92" s="24"/>
      <c r="AR92" s="72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2"/>
      <c r="AJ93" s="42"/>
      <c r="AK93" s="24"/>
      <c r="AL93" s="24"/>
      <c r="AM93" s="24"/>
      <c r="AN93" s="24"/>
      <c r="AO93" s="24"/>
      <c r="AP93" s="24"/>
      <c r="AQ93" s="24"/>
      <c r="AR93" s="72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2"/>
      <c r="AJ94" s="42"/>
      <c r="AK94" s="24"/>
      <c r="AL94" s="24"/>
      <c r="AM94" s="24"/>
      <c r="AN94" s="24"/>
      <c r="AO94" s="24"/>
      <c r="AP94" s="24"/>
      <c r="AQ94" s="24"/>
      <c r="AR94" s="72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2"/>
      <c r="AJ95" s="42"/>
      <c r="AK95" s="24"/>
      <c r="AL95" s="24"/>
      <c r="AM95" s="24"/>
      <c r="AN95" s="24"/>
      <c r="AO95" s="24"/>
      <c r="AP95" s="24"/>
      <c r="AQ95" s="24"/>
      <c r="AR95" s="72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2"/>
      <c r="AJ96" s="42"/>
      <c r="AK96" s="24"/>
      <c r="AL96" s="24"/>
      <c r="AM96" s="24"/>
      <c r="AN96" s="24"/>
      <c r="AO96" s="24"/>
      <c r="AP96" s="24"/>
      <c r="AQ96" s="24"/>
      <c r="AR96" s="72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2"/>
      <c r="AJ97" s="42"/>
      <c r="AK97" s="24"/>
      <c r="AL97" s="24"/>
      <c r="AM97" s="24"/>
      <c r="AN97" s="24"/>
      <c r="AO97" s="24"/>
      <c r="AP97" s="24"/>
      <c r="AQ97" s="24"/>
      <c r="AR97" s="72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2"/>
      <c r="AJ98" s="42"/>
      <c r="AK98" s="24"/>
      <c r="AL98" s="24"/>
      <c r="AM98" s="24"/>
      <c r="AN98" s="24"/>
      <c r="AO98" s="24"/>
      <c r="AP98" s="24"/>
      <c r="AQ98" s="24"/>
      <c r="AR98" s="72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2"/>
      <c r="AJ99" s="42"/>
      <c r="AK99" s="24"/>
      <c r="AL99" s="24"/>
      <c r="AM99" s="24"/>
      <c r="AN99" s="24"/>
      <c r="AO99" s="24"/>
      <c r="AP99" s="24"/>
      <c r="AQ99" s="24"/>
      <c r="AR99" s="72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2"/>
      <c r="AJ100" s="42"/>
      <c r="AK100" s="24"/>
      <c r="AL100" s="24"/>
      <c r="AM100" s="24"/>
      <c r="AN100" s="24"/>
      <c r="AO100" s="24"/>
      <c r="AP100" s="24"/>
      <c r="AQ100" s="24"/>
      <c r="AR100" s="72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2"/>
      <c r="AJ101" s="42"/>
      <c r="AK101" s="24"/>
      <c r="AL101" s="24"/>
      <c r="AM101" s="24"/>
      <c r="AN101" s="24"/>
      <c r="AO101" s="24"/>
      <c r="AP101" s="24"/>
      <c r="AQ101" s="24"/>
      <c r="AR101" s="72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2"/>
      <c r="AJ102" s="42"/>
      <c r="AK102" s="24"/>
      <c r="AL102" s="24"/>
      <c r="AM102" s="24"/>
      <c r="AN102" s="24"/>
      <c r="AO102" s="24"/>
      <c r="AP102" s="24"/>
      <c r="AQ102" s="24"/>
      <c r="AR102" s="72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2"/>
      <c r="AJ103" s="42"/>
      <c r="AK103" s="24"/>
      <c r="AL103" s="24"/>
      <c r="AM103" s="24"/>
      <c r="AN103" s="24"/>
      <c r="AO103" s="24"/>
      <c r="AP103" s="24"/>
      <c r="AQ103" s="24"/>
      <c r="AR103" s="72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4"/>
      <c r="AI104" s="42"/>
      <c r="AJ104" s="42"/>
      <c r="AK104" s="24"/>
      <c r="AL104" s="24"/>
      <c r="AM104" s="24"/>
      <c r="AN104" s="24"/>
      <c r="AO104" s="24"/>
      <c r="AP104" s="24"/>
      <c r="AQ104" s="24"/>
      <c r="AR104" s="72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4"/>
      <c r="AI105" s="42"/>
      <c r="AJ105" s="42"/>
      <c r="AK105" s="24"/>
      <c r="AL105" s="24"/>
      <c r="AM105" s="24"/>
      <c r="AN105" s="24"/>
      <c r="AO105" s="24"/>
      <c r="AP105" s="24"/>
      <c r="AQ105" s="24"/>
      <c r="AR105" s="72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4"/>
      <c r="AI106" s="42"/>
      <c r="AJ106" s="42"/>
      <c r="AK106" s="24"/>
      <c r="AL106" s="24"/>
      <c r="AM106" s="24"/>
      <c r="AN106" s="24"/>
      <c r="AO106" s="24"/>
      <c r="AP106" s="24"/>
      <c r="AQ106" s="24"/>
      <c r="AR106" s="72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4"/>
      <c r="AI107" s="42"/>
      <c r="AJ107" s="42"/>
      <c r="AK107" s="24"/>
      <c r="AL107" s="24"/>
      <c r="AM107" s="24"/>
      <c r="AN107" s="24"/>
      <c r="AO107" s="24"/>
      <c r="AP107" s="24"/>
      <c r="AQ107" s="24"/>
      <c r="AR107" s="72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4"/>
      <c r="AI108" s="42"/>
      <c r="AJ108" s="42"/>
      <c r="AK108" s="24"/>
      <c r="AL108" s="24"/>
      <c r="AM108" s="24"/>
      <c r="AN108" s="24"/>
      <c r="AO108" s="24"/>
      <c r="AP108" s="24"/>
      <c r="AQ108" s="24"/>
      <c r="AR108" s="72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4"/>
      <c r="AI109" s="42"/>
      <c r="AJ109" s="42"/>
      <c r="AK109" s="24"/>
      <c r="AL109" s="24"/>
      <c r="AM109" s="24"/>
      <c r="AN109" s="24"/>
      <c r="AO109" s="24"/>
      <c r="AP109" s="24"/>
      <c r="AQ109" s="24"/>
      <c r="AR109" s="72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4"/>
      <c r="AI110" s="42"/>
      <c r="AJ110" s="42"/>
      <c r="AK110" s="24"/>
      <c r="AL110" s="24"/>
      <c r="AM110" s="24"/>
      <c r="AN110" s="24"/>
      <c r="AO110" s="24"/>
      <c r="AP110" s="24"/>
      <c r="AQ110" s="24"/>
      <c r="AR110" s="72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4"/>
      <c r="AI111" s="42"/>
      <c r="AJ111" s="42"/>
      <c r="AK111" s="24"/>
      <c r="AL111" s="24"/>
      <c r="AM111" s="24"/>
      <c r="AN111" s="24"/>
      <c r="AO111" s="24"/>
      <c r="AP111" s="24"/>
      <c r="AQ111" s="24"/>
      <c r="AR111" s="72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4"/>
      <c r="AI112" s="42"/>
      <c r="AJ112" s="42"/>
      <c r="AK112" s="24"/>
      <c r="AL112" s="24"/>
      <c r="AM112" s="24"/>
      <c r="AN112" s="24"/>
      <c r="AO112" s="24"/>
      <c r="AP112" s="24"/>
      <c r="AQ112" s="24"/>
      <c r="AR112" s="72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4"/>
      <c r="AI113" s="42"/>
      <c r="AJ113" s="42"/>
      <c r="AK113" s="24"/>
      <c r="AL113" s="24"/>
      <c r="AM113" s="24"/>
      <c r="AN113" s="24"/>
      <c r="AO113" s="24"/>
      <c r="AP113" s="24"/>
      <c r="AQ113" s="24"/>
      <c r="AR113" s="72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4"/>
      <c r="AI114" s="42"/>
      <c r="AJ114" s="42"/>
      <c r="AK114" s="24"/>
      <c r="AL114" s="24"/>
      <c r="AM114" s="24"/>
      <c r="AN114" s="24"/>
      <c r="AO114" s="24"/>
      <c r="AP114" s="24"/>
      <c r="AQ114" s="24"/>
      <c r="AR114" s="72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4"/>
      <c r="AI115" s="42"/>
      <c r="AJ115" s="42"/>
      <c r="AK115" s="24"/>
      <c r="AL115" s="24"/>
      <c r="AM115" s="24"/>
      <c r="AN115" s="24"/>
      <c r="AO115" s="24"/>
      <c r="AP115" s="24"/>
      <c r="AQ115" s="24"/>
      <c r="AR115" s="72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4"/>
      <c r="AI116" s="42"/>
      <c r="AJ116" s="42"/>
      <c r="AK116" s="24"/>
      <c r="AL116" s="24"/>
      <c r="AM116" s="24"/>
      <c r="AN116" s="24"/>
      <c r="AO116" s="24"/>
      <c r="AP116" s="24"/>
      <c r="AQ116" s="24"/>
      <c r="AR116" s="72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4"/>
      <c r="AI117" s="42"/>
      <c r="AJ117" s="42"/>
      <c r="AK117" s="24"/>
      <c r="AL117" s="24"/>
      <c r="AM117" s="24"/>
      <c r="AN117" s="24"/>
      <c r="AO117" s="24"/>
      <c r="AP117" s="24"/>
      <c r="AQ117" s="24"/>
      <c r="AR117" s="72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4"/>
      <c r="AI118" s="42"/>
      <c r="AJ118" s="42"/>
      <c r="AK118" s="24"/>
      <c r="AL118" s="24"/>
      <c r="AM118" s="24"/>
      <c r="AN118" s="24"/>
      <c r="AO118" s="24"/>
      <c r="AP118" s="24"/>
      <c r="AQ118" s="24"/>
      <c r="AR118" s="72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4"/>
      <c r="AI119" s="42"/>
      <c r="AJ119" s="42"/>
      <c r="AK119" s="24"/>
      <c r="AL119" s="24"/>
      <c r="AM119" s="24"/>
      <c r="AN119" s="24"/>
      <c r="AO119" s="24"/>
      <c r="AP119" s="24"/>
      <c r="AQ119" s="24"/>
      <c r="AR119" s="72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4"/>
      <c r="AI120" s="42"/>
      <c r="AJ120" s="42"/>
      <c r="AK120" s="24"/>
      <c r="AL120" s="24"/>
      <c r="AM120" s="24"/>
      <c r="AN120" s="24"/>
      <c r="AO120" s="24"/>
      <c r="AP120" s="24"/>
      <c r="AQ120" s="24"/>
      <c r="AR120" s="72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4"/>
      <c r="AI121" s="42"/>
      <c r="AJ121" s="42"/>
      <c r="AK121" s="24"/>
      <c r="AL121" s="24"/>
      <c r="AM121" s="24"/>
      <c r="AN121" s="24"/>
      <c r="AO121" s="24"/>
      <c r="AP121" s="24"/>
      <c r="AQ121" s="24"/>
      <c r="AR121" s="72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2"/>
      <c r="AJ122" s="42"/>
      <c r="AK122" s="24"/>
      <c r="AL122" s="24"/>
      <c r="AM122" s="24"/>
      <c r="AN122" s="24"/>
      <c r="AO122" s="24"/>
      <c r="AP122" s="24"/>
      <c r="AQ122" s="24"/>
      <c r="AR122" s="72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2"/>
      <c r="AJ123" s="42"/>
      <c r="AK123" s="24"/>
      <c r="AL123" s="24"/>
      <c r="AM123" s="24"/>
      <c r="AN123" s="24"/>
      <c r="AO123" s="24"/>
      <c r="AP123" s="24"/>
      <c r="AQ123" s="24"/>
      <c r="AR123" s="72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2"/>
      <c r="AJ124" s="42"/>
      <c r="AK124" s="24"/>
      <c r="AL124" s="24"/>
      <c r="AM124" s="24"/>
      <c r="AN124" s="24"/>
      <c r="AO124" s="24"/>
      <c r="AP124" s="24"/>
      <c r="AQ124" s="24"/>
      <c r="AR124" s="72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2"/>
      <c r="AJ125" s="42"/>
      <c r="AK125" s="24"/>
      <c r="AL125" s="24"/>
      <c r="AM125" s="24"/>
      <c r="AN125" s="24"/>
      <c r="AO125" s="24"/>
      <c r="AP125" s="24"/>
      <c r="AQ125" s="24"/>
      <c r="AR125" s="72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2"/>
      <c r="AJ126" s="42"/>
      <c r="AK126" s="24"/>
      <c r="AL126" s="24"/>
      <c r="AM126" s="24"/>
      <c r="AN126" s="24"/>
      <c r="AO126" s="24"/>
      <c r="AP126" s="24"/>
      <c r="AQ126" s="24"/>
      <c r="AR126" s="72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2"/>
      <c r="AJ127" s="42"/>
      <c r="AK127" s="24"/>
      <c r="AL127" s="24"/>
      <c r="AM127" s="24"/>
      <c r="AN127" s="24"/>
      <c r="AO127" s="24"/>
      <c r="AP127" s="24"/>
      <c r="AQ127" s="24"/>
      <c r="AR127" s="72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2"/>
      <c r="AJ128" s="42"/>
      <c r="AK128" s="24"/>
      <c r="AL128" s="24"/>
      <c r="AM128" s="24"/>
      <c r="AN128" s="24"/>
      <c r="AO128" s="24"/>
      <c r="AP128" s="24"/>
      <c r="AQ128" s="24"/>
      <c r="AR128" s="72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2"/>
      <c r="AJ129" s="42"/>
      <c r="AK129" s="24"/>
      <c r="AL129" s="24"/>
      <c r="AM129" s="24"/>
      <c r="AN129" s="24"/>
      <c r="AO129" s="24"/>
      <c r="AP129" s="24"/>
      <c r="AQ129" s="24"/>
      <c r="AR129" s="72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2"/>
      <c r="AJ130" s="42"/>
      <c r="AK130" s="24"/>
      <c r="AL130" s="24"/>
      <c r="AM130" s="24"/>
      <c r="AN130" s="24"/>
      <c r="AO130" s="24"/>
      <c r="AP130" s="24"/>
      <c r="AQ130" s="24"/>
      <c r="AR130" s="72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2"/>
      <c r="AJ131" s="42"/>
      <c r="AK131" s="24"/>
      <c r="AL131" s="24"/>
      <c r="AM131" s="24"/>
      <c r="AN131" s="24"/>
      <c r="AO131" s="24"/>
      <c r="AP131" s="24"/>
      <c r="AQ131" s="24"/>
      <c r="AR131" s="72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2"/>
      <c r="AJ132" s="42"/>
      <c r="AK132" s="24"/>
      <c r="AL132" s="24"/>
      <c r="AM132" s="24"/>
      <c r="AN132" s="24"/>
      <c r="AO132" s="24"/>
      <c r="AP132" s="24"/>
      <c r="AQ132" s="24"/>
      <c r="AR132" s="72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2"/>
      <c r="AJ133" s="42"/>
      <c r="AK133" s="24"/>
      <c r="AL133" s="24"/>
      <c r="AM133" s="24"/>
      <c r="AN133" s="24"/>
      <c r="AO133" s="24"/>
      <c r="AP133" s="24"/>
      <c r="AQ133" s="24"/>
      <c r="AR133" s="72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2"/>
      <c r="AJ134" s="42"/>
      <c r="AK134" s="24"/>
      <c r="AL134" s="24"/>
      <c r="AM134" s="24"/>
      <c r="AN134" s="24"/>
      <c r="AO134" s="24"/>
      <c r="AP134" s="24"/>
      <c r="AQ134" s="24"/>
      <c r="AR134" s="72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2"/>
      <c r="AJ135" s="42"/>
      <c r="AK135" s="24"/>
      <c r="AL135" s="24"/>
      <c r="AM135" s="24"/>
      <c r="AN135" s="24"/>
      <c r="AO135" s="24"/>
      <c r="AP135" s="24"/>
      <c r="AQ135" s="24"/>
      <c r="AR135" s="72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2"/>
      <c r="AJ136" s="42"/>
      <c r="AK136" s="24"/>
      <c r="AL136" s="24"/>
      <c r="AM136" s="24"/>
      <c r="AN136" s="24"/>
      <c r="AO136" s="24"/>
      <c r="AP136" s="24"/>
      <c r="AQ136" s="24"/>
      <c r="AR136" s="72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2"/>
      <c r="AJ137" s="42"/>
      <c r="AK137" s="24"/>
      <c r="AL137" s="24"/>
      <c r="AM137" s="24"/>
      <c r="AN137" s="24"/>
      <c r="AO137" s="24"/>
      <c r="AP137" s="24"/>
      <c r="AQ137" s="24"/>
      <c r="AR137" s="72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2"/>
      <c r="AJ138" s="42"/>
      <c r="AK138" s="24"/>
      <c r="AL138" s="24"/>
      <c r="AM138" s="24"/>
      <c r="AN138" s="24"/>
      <c r="AO138" s="24"/>
      <c r="AP138" s="24"/>
      <c r="AQ138" s="24"/>
      <c r="AR138" s="72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2"/>
      <c r="AJ139" s="42"/>
      <c r="AK139" s="24"/>
      <c r="AL139" s="24"/>
      <c r="AM139" s="24"/>
      <c r="AN139" s="24"/>
      <c r="AO139" s="24"/>
      <c r="AP139" s="24"/>
      <c r="AQ139" s="24"/>
      <c r="AR139" s="72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2"/>
      <c r="AJ140" s="42"/>
      <c r="AK140" s="24"/>
      <c r="AL140" s="24"/>
      <c r="AM140" s="24"/>
      <c r="AN140" s="24"/>
      <c r="AO140" s="24"/>
      <c r="AP140" s="24"/>
      <c r="AQ140" s="24"/>
      <c r="AR140" s="72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2"/>
      <c r="AJ141" s="42"/>
      <c r="AK141" s="24"/>
      <c r="AL141" s="24"/>
      <c r="AM141" s="24"/>
      <c r="AN141" s="24"/>
      <c r="AO141" s="24"/>
      <c r="AP141" s="24"/>
      <c r="AQ141" s="24"/>
      <c r="AR141" s="72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2"/>
      <c r="AJ142" s="42"/>
      <c r="AK142" s="24"/>
      <c r="AL142" s="24"/>
      <c r="AM142" s="24"/>
      <c r="AN142" s="24"/>
      <c r="AO142" s="24"/>
      <c r="AP142" s="24"/>
      <c r="AQ142" s="24"/>
      <c r="AR142" s="72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2"/>
      <c r="AJ143" s="42"/>
      <c r="AK143" s="24"/>
      <c r="AL143" s="24"/>
      <c r="AM143" s="24"/>
      <c r="AN143" s="24"/>
      <c r="AO143" s="24"/>
      <c r="AP143" s="24"/>
      <c r="AQ143" s="24"/>
      <c r="AR143" s="72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2"/>
      <c r="AJ144" s="42"/>
      <c r="AK144" s="24"/>
      <c r="AL144" s="24"/>
      <c r="AM144" s="24"/>
      <c r="AN144" s="24"/>
      <c r="AO144" s="24"/>
      <c r="AP144" s="24"/>
      <c r="AQ144" s="24"/>
      <c r="AR144" s="72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2"/>
      <c r="AJ145" s="42"/>
      <c r="AK145" s="24"/>
      <c r="AL145" s="24"/>
      <c r="AM145" s="24"/>
      <c r="AN145" s="24"/>
      <c r="AO145" s="24"/>
      <c r="AP145" s="24"/>
      <c r="AQ145" s="24"/>
      <c r="AR145" s="72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2"/>
      <c r="AJ146" s="42"/>
      <c r="AK146" s="24"/>
      <c r="AL146" s="24"/>
      <c r="AM146" s="24"/>
      <c r="AN146" s="24"/>
      <c r="AO146" s="24"/>
      <c r="AP146" s="24"/>
      <c r="AQ146" s="24"/>
      <c r="AR146" s="72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2"/>
      <c r="AJ147" s="42"/>
      <c r="AK147" s="24"/>
      <c r="AL147" s="24"/>
      <c r="AM147" s="24"/>
      <c r="AN147" s="24"/>
      <c r="AO147" s="24"/>
      <c r="AP147" s="24"/>
      <c r="AQ147" s="24"/>
      <c r="AR147" s="72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2"/>
      <c r="AJ148" s="42"/>
      <c r="AK148" s="24"/>
      <c r="AL148" s="24"/>
      <c r="AM148" s="24"/>
      <c r="AN148" s="24"/>
      <c r="AO148" s="24"/>
      <c r="AP148" s="24"/>
      <c r="AQ148" s="24"/>
      <c r="AR148" s="72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2"/>
      <c r="AJ149" s="42"/>
      <c r="AK149" s="24"/>
      <c r="AL149" s="24"/>
      <c r="AM149" s="24"/>
      <c r="AN149" s="24"/>
      <c r="AO149" s="24"/>
      <c r="AP149" s="24"/>
      <c r="AQ149" s="24"/>
      <c r="AR149" s="72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2"/>
      <c r="AJ150" s="42"/>
      <c r="AK150" s="24"/>
      <c r="AL150" s="24"/>
      <c r="AM150" s="24"/>
      <c r="AN150" s="24"/>
      <c r="AO150" s="24"/>
      <c r="AP150" s="24"/>
      <c r="AQ150" s="24"/>
      <c r="AR150" s="72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4"/>
      <c r="AI151" s="42"/>
      <c r="AJ151" s="42"/>
      <c r="AK151" s="24"/>
      <c r="AL151" s="24"/>
      <c r="AM151" s="24"/>
      <c r="AN151" s="24"/>
      <c r="AO151" s="24"/>
      <c r="AP151" s="24"/>
      <c r="AQ151" s="24"/>
      <c r="AR151" s="72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4"/>
      <c r="AI152" s="42"/>
      <c r="AJ152" s="42"/>
      <c r="AK152" s="24"/>
      <c r="AL152" s="24"/>
      <c r="AM152" s="24"/>
      <c r="AN152" s="24"/>
      <c r="AO152" s="24"/>
      <c r="AP152" s="24"/>
      <c r="AQ152" s="24"/>
      <c r="AR152" s="72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4"/>
      <c r="AI153" s="42"/>
      <c r="AJ153" s="42"/>
      <c r="AK153" s="24"/>
      <c r="AL153" s="24"/>
      <c r="AM153" s="24"/>
      <c r="AN153" s="24"/>
      <c r="AO153" s="24"/>
      <c r="AP153" s="24"/>
      <c r="AQ153" s="24"/>
      <c r="AR153" s="72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4"/>
      <c r="AI154" s="42"/>
      <c r="AJ154" s="42"/>
      <c r="AK154" s="24"/>
      <c r="AL154" s="24"/>
      <c r="AM154" s="24"/>
      <c r="AN154" s="24"/>
      <c r="AO154" s="24"/>
      <c r="AP154" s="24"/>
      <c r="AQ154" s="24"/>
      <c r="AR154" s="72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4"/>
      <c r="AI155" s="42"/>
      <c r="AJ155" s="42"/>
      <c r="AK155" s="24"/>
      <c r="AL155" s="24"/>
      <c r="AM155" s="24"/>
      <c r="AN155" s="24"/>
      <c r="AO155" s="24"/>
      <c r="AP155" s="24"/>
      <c r="AQ155" s="24"/>
      <c r="AR155" s="72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4"/>
      <c r="AI156" s="42"/>
      <c r="AJ156" s="42"/>
      <c r="AK156" s="24"/>
      <c r="AL156" s="24"/>
      <c r="AM156" s="24"/>
      <c r="AN156" s="24"/>
      <c r="AO156" s="24"/>
      <c r="AP156" s="24"/>
      <c r="AQ156" s="24"/>
      <c r="AR156" s="72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4"/>
      <c r="AI157" s="42"/>
      <c r="AJ157" s="42"/>
      <c r="AK157" s="24"/>
      <c r="AL157" s="24"/>
      <c r="AM157" s="24"/>
      <c r="AN157" s="24"/>
      <c r="AO157" s="24"/>
      <c r="AP157" s="24"/>
      <c r="AQ157" s="24"/>
      <c r="AR157" s="72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4"/>
      <c r="AI158" s="42"/>
      <c r="AJ158" s="42"/>
      <c r="AK158" s="24"/>
      <c r="AL158" s="24"/>
      <c r="AM158" s="24"/>
      <c r="AN158" s="24"/>
      <c r="AO158" s="24"/>
      <c r="AP158" s="24"/>
      <c r="AQ158" s="24"/>
      <c r="AR158" s="72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4"/>
      <c r="AI159" s="42"/>
      <c r="AJ159" s="42"/>
      <c r="AK159" s="24"/>
      <c r="AL159" s="24"/>
      <c r="AM159" s="24"/>
      <c r="AN159" s="24"/>
      <c r="AO159" s="24"/>
      <c r="AP159" s="24"/>
      <c r="AQ159" s="24"/>
      <c r="AR159" s="72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4"/>
      <c r="AI160" s="42"/>
      <c r="AJ160" s="42"/>
      <c r="AK160" s="24"/>
      <c r="AL160" s="24"/>
      <c r="AM160" s="24"/>
      <c r="AN160" s="24"/>
      <c r="AO160" s="24"/>
      <c r="AP160" s="24"/>
      <c r="AQ160" s="24"/>
      <c r="AR160" s="72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4"/>
      <c r="AI161" s="42"/>
      <c r="AJ161" s="42"/>
      <c r="AK161" s="24"/>
      <c r="AL161" s="24"/>
      <c r="AM161" s="24"/>
      <c r="AN161" s="24"/>
      <c r="AO161" s="24"/>
      <c r="AP161" s="24"/>
      <c r="AQ161" s="24"/>
      <c r="AR161" s="72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4"/>
      <c r="AI162" s="42"/>
      <c r="AJ162" s="42"/>
      <c r="AK162" s="24"/>
      <c r="AL162" s="24"/>
      <c r="AM162" s="24"/>
      <c r="AN162" s="24"/>
      <c r="AO162" s="24"/>
      <c r="AP162" s="24"/>
      <c r="AQ162" s="24"/>
      <c r="AR162" s="72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4"/>
      <c r="AI163" s="42"/>
      <c r="AJ163" s="42"/>
      <c r="AK163" s="24"/>
      <c r="AL163" s="24"/>
      <c r="AM163" s="24"/>
      <c r="AN163" s="24"/>
      <c r="AO163" s="24"/>
      <c r="AP163" s="24"/>
      <c r="AQ163" s="24"/>
      <c r="AR163" s="72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4"/>
      <c r="AI164" s="42"/>
      <c r="AJ164" s="42"/>
      <c r="AK164" s="24"/>
      <c r="AL164" s="24"/>
      <c r="AM164" s="24"/>
      <c r="AN164" s="24"/>
      <c r="AO164" s="24"/>
      <c r="AP164" s="24"/>
      <c r="AQ164" s="24"/>
      <c r="AR164" s="72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4"/>
      <c r="AI165" s="42"/>
      <c r="AJ165" s="42"/>
      <c r="AK165" s="24"/>
      <c r="AL165" s="24"/>
      <c r="AM165" s="24"/>
      <c r="AN165" s="24"/>
      <c r="AO165" s="24"/>
      <c r="AP165" s="24"/>
      <c r="AQ165" s="24"/>
      <c r="AR165" s="72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4"/>
      <c r="AI166" s="42"/>
      <c r="AJ166" s="42"/>
      <c r="AK166" s="24"/>
      <c r="AL166" s="24"/>
      <c r="AM166" s="24"/>
      <c r="AN166" s="24"/>
      <c r="AO166" s="24"/>
      <c r="AP166" s="24"/>
      <c r="AQ166" s="24"/>
      <c r="AR166" s="72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4"/>
      <c r="AI167" s="42"/>
      <c r="AJ167" s="42"/>
      <c r="AK167" s="24"/>
      <c r="AL167" s="24"/>
      <c r="AM167" s="24"/>
      <c r="AN167" s="24"/>
      <c r="AO167" s="24"/>
      <c r="AP167" s="24"/>
      <c r="AQ167" s="24"/>
      <c r="AR167" s="72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4"/>
      <c r="AI168" s="42"/>
      <c r="AJ168" s="42"/>
      <c r="AK168" s="24"/>
      <c r="AL168" s="24"/>
      <c r="AM168" s="24"/>
      <c r="AN168" s="24"/>
      <c r="AO168" s="24"/>
      <c r="AP168" s="24"/>
      <c r="AQ168" s="24"/>
      <c r="AR168" s="72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4"/>
      <c r="AI169" s="42"/>
      <c r="AJ169" s="42"/>
      <c r="AK169" s="24"/>
      <c r="AL169" s="24"/>
      <c r="AM169" s="24"/>
      <c r="AN169" s="24"/>
      <c r="AO169" s="24"/>
      <c r="AP169" s="24"/>
      <c r="AQ169" s="24"/>
      <c r="AR169" s="72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4"/>
      <c r="AI170" s="42"/>
      <c r="AJ170" s="42"/>
      <c r="AK170" s="24"/>
      <c r="AL170" s="24"/>
      <c r="AM170" s="24"/>
      <c r="AN170" s="24"/>
      <c r="AO170" s="24"/>
      <c r="AP170" s="24"/>
      <c r="AQ170" s="24"/>
      <c r="AR170" s="72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4"/>
      <c r="AI171" s="42"/>
      <c r="AJ171" s="42"/>
      <c r="AK171" s="24"/>
      <c r="AL171" s="24"/>
      <c r="AM171" s="24"/>
      <c r="AN171" s="24"/>
      <c r="AO171" s="24"/>
      <c r="AP171" s="24"/>
      <c r="AQ171" s="24"/>
      <c r="AR171" s="72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4"/>
      <c r="AI172" s="42"/>
      <c r="AJ172" s="42"/>
      <c r="AK172" s="24"/>
      <c r="AL172" s="24"/>
      <c r="AM172" s="24"/>
      <c r="AN172" s="24"/>
      <c r="AO172" s="24"/>
      <c r="AP172" s="24"/>
      <c r="AQ172" s="24"/>
      <c r="AR172" s="72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4"/>
      <c r="AI173" s="42"/>
      <c r="AJ173" s="42"/>
      <c r="AK173" s="24"/>
      <c r="AL173" s="24"/>
      <c r="AM173" s="24"/>
      <c r="AN173" s="24"/>
      <c r="AO173" s="24"/>
      <c r="AP173" s="24"/>
      <c r="AQ173" s="24"/>
      <c r="AR173" s="72"/>
    </row>
    <row r="174" spans="1:44" ht="15" customHeight="1" x14ac:dyDescent="0.25">
      <c r="AG174" s="24"/>
      <c r="AH174" s="64"/>
      <c r="AI174" s="42"/>
      <c r="AJ174" s="42"/>
    </row>
    <row r="175" spans="1:44" ht="15" customHeight="1" x14ac:dyDescent="0.25">
      <c r="AG175" s="24"/>
      <c r="AH175" s="64"/>
      <c r="AI175" s="42"/>
      <c r="AJ175" s="42"/>
    </row>
    <row r="176" spans="1:44" ht="15" customHeight="1" x14ac:dyDescent="0.25">
      <c r="AG176" s="24"/>
      <c r="AH176" s="64"/>
      <c r="AI176" s="42"/>
      <c r="AJ176" s="42"/>
    </row>
    <row r="177" spans="2:43" ht="15" customHeight="1" x14ac:dyDescent="0.25">
      <c r="AG177" s="24"/>
      <c r="AH177" s="64"/>
      <c r="AI177" s="42"/>
      <c r="AJ177" s="42"/>
    </row>
    <row r="178" spans="2:43" ht="15" customHeight="1" x14ac:dyDescent="0.25">
      <c r="AG178" s="24"/>
      <c r="AH178" s="64"/>
      <c r="AI178" s="42"/>
      <c r="AJ178" s="42"/>
    </row>
    <row r="179" spans="2:43" ht="15" customHeight="1" x14ac:dyDescent="0.25">
      <c r="AG179" s="24"/>
      <c r="AH179" s="64"/>
      <c r="AI179" s="42"/>
      <c r="AJ179" s="42"/>
    </row>
    <row r="180" spans="2:43" ht="15" customHeight="1" x14ac:dyDescent="0.25">
      <c r="AG180" s="24"/>
      <c r="AH180" s="64"/>
      <c r="AI180" s="42"/>
      <c r="AJ180" s="42"/>
    </row>
    <row r="181" spans="2:43" ht="15" customHeight="1" x14ac:dyDescent="0.2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42</v>
      </c>
      <c r="F1" s="6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3" t="s">
        <v>105</v>
      </c>
      <c r="C2" s="74"/>
      <c r="D2" s="153"/>
      <c r="E2" s="13" t="s">
        <v>13</v>
      </c>
      <c r="F2" s="14"/>
      <c r="G2" s="14"/>
      <c r="H2" s="14"/>
      <c r="I2" s="20"/>
      <c r="J2" s="15"/>
      <c r="K2" s="121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154" t="s">
        <v>106</v>
      </c>
      <c r="Y2" s="155"/>
      <c r="Z2" s="136"/>
      <c r="AA2" s="13" t="s">
        <v>13</v>
      </c>
      <c r="AB2" s="14"/>
      <c r="AC2" s="14"/>
      <c r="AD2" s="14"/>
      <c r="AE2" s="20"/>
      <c r="AF2" s="15"/>
      <c r="AG2" s="121"/>
      <c r="AH2" s="22" t="s">
        <v>111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13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1984</v>
      </c>
      <c r="C4" s="31" t="s">
        <v>48</v>
      </c>
      <c r="D4" s="33" t="s">
        <v>36</v>
      </c>
      <c r="E4" s="31">
        <v>1</v>
      </c>
      <c r="F4" s="31">
        <v>0</v>
      </c>
      <c r="G4" s="31">
        <v>1</v>
      </c>
      <c r="H4" s="34">
        <v>0</v>
      </c>
      <c r="I4" s="31"/>
      <c r="J4" s="39"/>
      <c r="K4" s="30"/>
      <c r="L4" s="126"/>
      <c r="M4" s="18"/>
      <c r="N4" s="18"/>
      <c r="O4" s="18"/>
      <c r="P4" s="24"/>
      <c r="Q4" s="31">
        <v>2</v>
      </c>
      <c r="R4" s="31">
        <v>0</v>
      </c>
      <c r="S4" s="34">
        <v>0</v>
      </c>
      <c r="T4" s="31">
        <v>0</v>
      </c>
      <c r="U4" s="31"/>
      <c r="V4" s="156"/>
      <c r="W4" s="30"/>
      <c r="X4" s="31"/>
      <c r="Y4" s="36"/>
      <c r="Z4" s="38"/>
      <c r="AA4" s="31"/>
      <c r="AB4" s="31"/>
      <c r="AC4" s="31"/>
      <c r="AD4" s="34"/>
      <c r="AE4" s="31"/>
      <c r="AF4" s="39"/>
      <c r="AG4" s="30"/>
      <c r="AH4" s="126"/>
      <c r="AI4" s="18"/>
      <c r="AJ4" s="18"/>
      <c r="AK4" s="18"/>
      <c r="AL4" s="24"/>
      <c r="AM4" s="31"/>
      <c r="AN4" s="31"/>
      <c r="AO4" s="34"/>
      <c r="AP4" s="31"/>
      <c r="AQ4" s="31"/>
      <c r="AR4" s="34"/>
      <c r="AS4" s="3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7" t="s">
        <v>108</v>
      </c>
      <c r="C5" s="81"/>
      <c r="D5" s="80"/>
      <c r="E5" s="79">
        <f>SUM(E4:E4)</f>
        <v>1</v>
      </c>
      <c r="F5" s="79">
        <f>SUM(F4:F4)</f>
        <v>0</v>
      </c>
      <c r="G5" s="79">
        <f>SUM(G4:G4)</f>
        <v>1</v>
      </c>
      <c r="H5" s="79">
        <f>SUM(H4:H4)</f>
        <v>0</v>
      </c>
      <c r="I5" s="79">
        <f>SUM(I4:I4)</f>
        <v>0</v>
      </c>
      <c r="J5" s="142">
        <v>0</v>
      </c>
      <c r="K5" s="121">
        <f>SUM(K4:K4)</f>
        <v>0</v>
      </c>
      <c r="L5" s="22"/>
      <c r="M5" s="20"/>
      <c r="N5" s="129"/>
      <c r="O5" s="130"/>
      <c r="P5" s="24"/>
      <c r="Q5" s="79">
        <f>SUM(Q4:Q4)</f>
        <v>2</v>
      </c>
      <c r="R5" s="79">
        <f>SUM(R4:R4)</f>
        <v>0</v>
      </c>
      <c r="S5" s="79">
        <f>SUM(S4:S4)</f>
        <v>0</v>
      </c>
      <c r="T5" s="79">
        <f>SUM(T4:T4)</f>
        <v>0</v>
      </c>
      <c r="U5" s="79">
        <f>SUM(U4:U4)</f>
        <v>0</v>
      </c>
      <c r="V5" s="40">
        <v>0</v>
      </c>
      <c r="W5" s="121">
        <f>SUM(W4:W4)</f>
        <v>0</v>
      </c>
      <c r="X5" s="16" t="s">
        <v>108</v>
      </c>
      <c r="Y5" s="17"/>
      <c r="Z5" s="15"/>
      <c r="AA5" s="79">
        <f>SUM(AA4:AA4)</f>
        <v>0</v>
      </c>
      <c r="AB5" s="79">
        <f>SUM(AB4:AB4)</f>
        <v>0</v>
      </c>
      <c r="AC5" s="79">
        <f>SUM(AC4:AC4)</f>
        <v>0</v>
      </c>
      <c r="AD5" s="79">
        <f>SUM(AD4:AD4)</f>
        <v>0</v>
      </c>
      <c r="AE5" s="79">
        <f>SUM(AE4:AE4)</f>
        <v>0</v>
      </c>
      <c r="AF5" s="142">
        <v>0</v>
      </c>
      <c r="AG5" s="121">
        <f>SUM(AG4:AG4)</f>
        <v>0</v>
      </c>
      <c r="AH5" s="22"/>
      <c r="AI5" s="20"/>
      <c r="AJ5" s="129"/>
      <c r="AK5" s="130"/>
      <c r="AL5" s="24"/>
      <c r="AM5" s="79">
        <f>SUM(AM4:AM4)</f>
        <v>0</v>
      </c>
      <c r="AN5" s="79">
        <f>SUM(AN4:AN4)</f>
        <v>0</v>
      </c>
      <c r="AO5" s="79">
        <f>SUM(AO4:AO4)</f>
        <v>0</v>
      </c>
      <c r="AP5" s="79">
        <f>SUM(AP4:AP4)</f>
        <v>0</v>
      </c>
      <c r="AQ5" s="79">
        <f>SUM(AQ4:AQ4)</f>
        <v>0</v>
      </c>
      <c r="AR5" s="40">
        <v>0</v>
      </c>
      <c r="AS5" s="137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30"/>
      <c r="L6" s="24"/>
      <c r="M6" s="24"/>
      <c r="N6" s="24"/>
      <c r="O6" s="24"/>
      <c r="P6" s="42"/>
      <c r="Q6" s="42"/>
      <c r="R6" s="45"/>
      <c r="S6" s="42"/>
      <c r="T6" s="42"/>
      <c r="U6" s="24"/>
      <c r="V6" s="24"/>
      <c r="W6" s="30"/>
      <c r="X6" s="42"/>
      <c r="Y6" s="42"/>
      <c r="Z6" s="42"/>
      <c r="AA6" s="42"/>
      <c r="AB6" s="42"/>
      <c r="AC6" s="42"/>
      <c r="AD6" s="42"/>
      <c r="AE6" s="42"/>
      <c r="AF6" s="43"/>
      <c r="AG6" s="30"/>
      <c r="AH6" s="24"/>
      <c r="AI6" s="24"/>
      <c r="AJ6" s="24"/>
      <c r="AK6" s="24"/>
      <c r="AL6" s="42"/>
      <c r="AM6" s="42"/>
      <c r="AN6" s="45"/>
      <c r="AO6" s="42"/>
      <c r="AP6" s="42"/>
      <c r="AQ6" s="24"/>
      <c r="AR6" s="24"/>
      <c r="AS6" s="3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46" t="s">
        <v>107</v>
      </c>
      <c r="C7" s="147"/>
      <c r="D7" s="148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112</v>
      </c>
      <c r="O7" s="18" t="s">
        <v>113</v>
      </c>
      <c r="Q7" s="45"/>
      <c r="R7" s="45" t="s">
        <v>46</v>
      </c>
      <c r="S7" s="45"/>
      <c r="T7" s="42" t="s">
        <v>47</v>
      </c>
      <c r="U7" s="24"/>
      <c r="V7" s="30"/>
      <c r="W7" s="30"/>
      <c r="X7" s="145"/>
      <c r="Y7" s="145"/>
      <c r="Z7" s="145"/>
      <c r="AA7" s="145"/>
      <c r="AB7" s="145"/>
      <c r="AC7" s="42"/>
      <c r="AD7" s="42"/>
      <c r="AE7" s="42"/>
      <c r="AF7" s="42"/>
      <c r="AG7" s="42"/>
      <c r="AH7" s="42"/>
      <c r="AI7" s="42"/>
      <c r="AJ7" s="42"/>
      <c r="AK7" s="42"/>
      <c r="AM7" s="30"/>
      <c r="AN7" s="145"/>
      <c r="AO7" s="145"/>
      <c r="AP7" s="145"/>
      <c r="AQ7" s="145"/>
      <c r="AR7" s="145"/>
      <c r="AS7" s="14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12</v>
      </c>
      <c r="C8" s="12"/>
      <c r="D8" s="50"/>
      <c r="E8" s="149">
        <v>66</v>
      </c>
      <c r="F8" s="149">
        <v>1</v>
      </c>
      <c r="G8" s="149">
        <v>55</v>
      </c>
      <c r="H8" s="149">
        <v>2</v>
      </c>
      <c r="I8" s="149">
        <v>94</v>
      </c>
      <c r="J8" s="157">
        <v>0.36899999999999999</v>
      </c>
      <c r="K8" s="42">
        <f>PRODUCT(I8/J8)</f>
        <v>254.74254742547427</v>
      </c>
      <c r="L8" s="150">
        <f>PRODUCT((F8+G8)/E8)</f>
        <v>0.84848484848484851</v>
      </c>
      <c r="M8" s="150">
        <f>PRODUCT(H8/E8)</f>
        <v>3.0303030303030304E-2</v>
      </c>
      <c r="N8" s="150">
        <f>PRODUCT((F8+G8+H8)/E8)</f>
        <v>0.87878787878787878</v>
      </c>
      <c r="O8" s="150">
        <f>PRODUCT(I8/E8)</f>
        <v>1.4242424242424243</v>
      </c>
      <c r="Q8" s="45"/>
      <c r="R8" s="45"/>
      <c r="S8" s="45"/>
      <c r="T8" s="42"/>
      <c r="U8" s="42"/>
      <c r="V8" s="42"/>
      <c r="W8" s="42"/>
      <c r="X8" s="45"/>
      <c r="Y8" s="45"/>
      <c r="Z8" s="45"/>
      <c r="AA8" s="45"/>
      <c r="AB8" s="45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39" t="s">
        <v>105</v>
      </c>
      <c r="C9" s="140"/>
      <c r="D9" s="141"/>
      <c r="E9" s="149">
        <f>PRODUCT(E5+Q5)</f>
        <v>3</v>
      </c>
      <c r="F9" s="149">
        <f>PRODUCT(F5+R5)</f>
        <v>0</v>
      </c>
      <c r="G9" s="149">
        <f>PRODUCT(G5+S5)</f>
        <v>1</v>
      </c>
      <c r="H9" s="149">
        <f>PRODUCT(H5+T5)</f>
        <v>0</v>
      </c>
      <c r="I9" s="149">
        <f>PRODUCT(I5+U5)</f>
        <v>0</v>
      </c>
      <c r="J9" s="157"/>
      <c r="K9" s="42">
        <f>PRODUCT(K5+W5)</f>
        <v>0</v>
      </c>
      <c r="L9" s="150">
        <f>PRODUCT((F9+G9)/E9)</f>
        <v>0.33333333333333331</v>
      </c>
      <c r="M9" s="150">
        <f>PRODUCT(H9/E9)</f>
        <v>0</v>
      </c>
      <c r="N9" s="150">
        <f>PRODUCT((F9+G9+H9)/E9)</f>
        <v>0.33333333333333331</v>
      </c>
      <c r="O9" s="150">
        <f>PRODUCT(I9/E9)</f>
        <v>0</v>
      </c>
      <c r="Q9" s="45"/>
      <c r="R9" s="45"/>
      <c r="S9" s="45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43" t="s">
        <v>106</v>
      </c>
      <c r="C10" s="144"/>
      <c r="D10" s="138"/>
      <c r="E10" s="149">
        <f>PRODUCT(AA5+AM5)</f>
        <v>0</v>
      </c>
      <c r="F10" s="149">
        <f>PRODUCT(AB5+AN5)</f>
        <v>0</v>
      </c>
      <c r="G10" s="149">
        <f>PRODUCT(AC5+AO5)</f>
        <v>0</v>
      </c>
      <c r="H10" s="149">
        <f>PRODUCT(AD5+AP5)</f>
        <v>0</v>
      </c>
      <c r="I10" s="149">
        <f>PRODUCT(AE5+AQ5)</f>
        <v>0</v>
      </c>
      <c r="J10" s="157">
        <v>0</v>
      </c>
      <c r="K10" s="24">
        <f>PRODUCT(AG5+AS5)</f>
        <v>0</v>
      </c>
      <c r="L10" s="150">
        <v>0</v>
      </c>
      <c r="M10" s="150">
        <v>0</v>
      </c>
      <c r="N10" s="150">
        <v>0</v>
      </c>
      <c r="O10" s="150">
        <v>0</v>
      </c>
      <c r="Q10" s="45"/>
      <c r="R10" s="45"/>
      <c r="S10" s="42"/>
      <c r="T10" s="42"/>
      <c r="U10" s="24"/>
      <c r="V10" s="24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24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51" t="s">
        <v>108</v>
      </c>
      <c r="C11" s="99"/>
      <c r="D11" s="152"/>
      <c r="E11" s="149">
        <f>SUM(E8:E10)</f>
        <v>69</v>
      </c>
      <c r="F11" s="149">
        <f t="shared" ref="F11:I11" si="0">SUM(F8:F10)</f>
        <v>1</v>
      </c>
      <c r="G11" s="149">
        <f t="shared" si="0"/>
        <v>56</v>
      </c>
      <c r="H11" s="149">
        <f t="shared" si="0"/>
        <v>2</v>
      </c>
      <c r="I11" s="149">
        <f t="shared" si="0"/>
        <v>94</v>
      </c>
      <c r="J11" s="157">
        <f>PRODUCT(I11/K11)</f>
        <v>0.36899999999999999</v>
      </c>
      <c r="K11" s="42">
        <f>SUM(K8:K10)</f>
        <v>254.74254742547427</v>
      </c>
      <c r="L11" s="150">
        <f>PRODUCT((F11+G11)/E11)</f>
        <v>0.82608695652173914</v>
      </c>
      <c r="M11" s="150">
        <f>PRODUCT(H11/E11)</f>
        <v>2.8985507246376812E-2</v>
      </c>
      <c r="N11" s="150">
        <f>PRODUCT((F11+G11+H11)/E11)</f>
        <v>0.85507246376811596</v>
      </c>
      <c r="O11" s="150">
        <f>PRODUCT(I11/E11)</f>
        <v>1.3623188405797102</v>
      </c>
      <c r="Q11" s="24"/>
      <c r="R11" s="24"/>
      <c r="S11" s="45"/>
      <c r="T11" s="45"/>
      <c r="U11" s="45"/>
      <c r="V11" s="45"/>
      <c r="W11" s="45"/>
      <c r="X11" s="45"/>
      <c r="Y11" s="45"/>
      <c r="Z11" s="45"/>
      <c r="AA11" s="45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4"/>
      <c r="F12" s="24"/>
      <c r="G12" s="24"/>
      <c r="H12" s="24"/>
      <c r="I12" s="24"/>
      <c r="J12" s="42"/>
      <c r="K12" s="42"/>
      <c r="L12" s="24"/>
      <c r="M12" s="24"/>
      <c r="N12" s="24"/>
      <c r="O12" s="24"/>
      <c r="P12" s="42"/>
      <c r="Q12" s="42"/>
      <c r="R12" s="42"/>
      <c r="S12" s="45"/>
      <c r="T12" s="45"/>
      <c r="U12" s="45"/>
      <c r="V12" s="45"/>
      <c r="W12" s="45"/>
      <c r="X12" s="45"/>
      <c r="Y12" s="45"/>
      <c r="Z12" s="45"/>
      <c r="AA12" s="45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5"/>
      <c r="T13" s="45"/>
      <c r="U13" s="45"/>
      <c r="V13" s="45"/>
      <c r="W13" s="45"/>
      <c r="X13" s="45"/>
      <c r="Y13" s="45"/>
      <c r="Z13" s="45"/>
      <c r="AA13" s="45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5"/>
      <c r="T14" s="45"/>
      <c r="U14" s="45"/>
      <c r="V14" s="45"/>
      <c r="W14" s="45"/>
      <c r="X14" s="45"/>
      <c r="Y14" s="45"/>
      <c r="Z14" s="45"/>
      <c r="AA14" s="45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5"/>
      <c r="T15" s="45"/>
      <c r="U15" s="45"/>
      <c r="V15" s="45"/>
      <c r="W15" s="45"/>
      <c r="X15" s="45"/>
      <c r="Y15" s="45"/>
      <c r="Z15" s="45"/>
      <c r="AA15" s="45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5"/>
      <c r="T16" s="45"/>
      <c r="U16" s="45"/>
      <c r="V16" s="45"/>
      <c r="W16" s="45"/>
      <c r="X16" s="45"/>
      <c r="Y16" s="45"/>
      <c r="Z16" s="45"/>
      <c r="AA16" s="45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5"/>
      <c r="T17" s="45"/>
      <c r="U17" s="45"/>
      <c r="V17" s="45"/>
      <c r="W17" s="45"/>
      <c r="X17" s="45"/>
      <c r="Y17" s="45"/>
      <c r="Z17" s="45"/>
      <c r="AA17" s="45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5"/>
      <c r="T18" s="45"/>
      <c r="U18" s="45"/>
      <c r="V18" s="45"/>
      <c r="W18" s="45"/>
      <c r="X18" s="45"/>
      <c r="Y18" s="45"/>
      <c r="Z18" s="45"/>
      <c r="AA18" s="45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5"/>
      <c r="T19" s="45"/>
      <c r="U19" s="45"/>
      <c r="V19" s="45"/>
      <c r="W19" s="45"/>
      <c r="X19" s="45"/>
      <c r="Y19" s="45"/>
      <c r="Z19" s="45"/>
      <c r="AA19" s="45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5"/>
      <c r="T20" s="45"/>
      <c r="U20" s="45"/>
      <c r="V20" s="45"/>
      <c r="W20" s="45"/>
      <c r="X20" s="45"/>
      <c r="Y20" s="45"/>
      <c r="Z20" s="45"/>
      <c r="AA20" s="4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5"/>
      <c r="T21" s="45"/>
      <c r="U21" s="45"/>
      <c r="V21" s="45"/>
      <c r="W21" s="45"/>
      <c r="X21" s="45"/>
      <c r="Y21" s="45"/>
      <c r="Z21" s="45"/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5"/>
      <c r="T22" s="45"/>
      <c r="U22" s="45"/>
      <c r="V22" s="45"/>
      <c r="W22" s="45"/>
      <c r="X22" s="45"/>
      <c r="Y22" s="45"/>
      <c r="Z22" s="45"/>
      <c r="AA22" s="45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5"/>
      <c r="T23" s="45"/>
      <c r="U23" s="45"/>
      <c r="V23" s="45"/>
      <c r="W23" s="45"/>
      <c r="X23" s="45"/>
      <c r="Y23" s="45"/>
      <c r="Z23" s="45"/>
      <c r="AA23" s="45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5"/>
      <c r="T24" s="45"/>
      <c r="U24" s="45"/>
      <c r="V24" s="45"/>
      <c r="W24" s="45"/>
      <c r="X24" s="45"/>
      <c r="Y24" s="45"/>
      <c r="Z24" s="45"/>
      <c r="AA24" s="45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5"/>
      <c r="T25" s="45"/>
      <c r="U25" s="45"/>
      <c r="V25" s="45"/>
      <c r="W25" s="45"/>
      <c r="X25" s="45"/>
      <c r="Y25" s="45"/>
      <c r="Z25" s="45"/>
      <c r="AA25" s="45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5"/>
      <c r="T26" s="45"/>
      <c r="U26" s="45"/>
      <c r="V26" s="45"/>
      <c r="W26" s="45"/>
      <c r="X26" s="45"/>
      <c r="Y26" s="45"/>
      <c r="Z26" s="45"/>
      <c r="AA26" s="45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5"/>
      <c r="T27" s="45"/>
      <c r="U27" s="45"/>
      <c r="V27" s="45"/>
      <c r="W27" s="45"/>
      <c r="X27" s="45"/>
      <c r="Y27" s="45"/>
      <c r="Z27" s="45"/>
      <c r="AA27" s="45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5"/>
      <c r="T28" s="45"/>
      <c r="U28" s="45"/>
      <c r="V28" s="45"/>
      <c r="W28" s="45"/>
      <c r="X28" s="45"/>
      <c r="Y28" s="45"/>
      <c r="Z28" s="45"/>
      <c r="AA28" s="45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5"/>
      <c r="T29" s="45"/>
      <c r="U29" s="45"/>
      <c r="V29" s="45"/>
      <c r="W29" s="45"/>
      <c r="X29" s="45"/>
      <c r="Y29" s="45"/>
      <c r="Z29" s="45"/>
      <c r="AA29" s="45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5"/>
      <c r="T30" s="45"/>
      <c r="U30" s="45"/>
      <c r="V30" s="45"/>
      <c r="W30" s="45"/>
      <c r="X30" s="45"/>
      <c r="Y30" s="45"/>
      <c r="Z30" s="45"/>
      <c r="AA30" s="45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5"/>
      <c r="T31" s="45"/>
      <c r="U31" s="45"/>
      <c r="V31" s="45"/>
      <c r="W31" s="45"/>
      <c r="X31" s="45"/>
      <c r="Y31" s="45"/>
      <c r="Z31" s="45"/>
      <c r="AA31" s="45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5"/>
      <c r="T32" s="45"/>
      <c r="U32" s="45"/>
      <c r="V32" s="45"/>
      <c r="W32" s="45"/>
      <c r="X32" s="45"/>
      <c r="Y32" s="45"/>
      <c r="Z32" s="45"/>
      <c r="AA32" s="45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5"/>
      <c r="T33" s="45"/>
      <c r="U33" s="45"/>
      <c r="V33" s="45"/>
      <c r="W33" s="45"/>
      <c r="X33" s="45"/>
      <c r="Y33" s="45"/>
      <c r="Z33" s="45"/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5"/>
      <c r="T34" s="45"/>
      <c r="U34" s="45"/>
      <c r="V34" s="45"/>
      <c r="W34" s="45"/>
      <c r="X34" s="45"/>
      <c r="Y34" s="45"/>
      <c r="Z34" s="45"/>
      <c r="AA34" s="45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5"/>
      <c r="T35" s="45"/>
      <c r="U35" s="45"/>
      <c r="V35" s="45"/>
      <c r="W35" s="45"/>
      <c r="X35" s="45"/>
      <c r="Y35" s="45"/>
      <c r="Z35" s="45"/>
      <c r="AA35" s="45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5"/>
      <c r="T36" s="45"/>
      <c r="U36" s="45"/>
      <c r="V36" s="45"/>
      <c r="W36" s="45"/>
      <c r="X36" s="45"/>
      <c r="Y36" s="45"/>
      <c r="Z36" s="45"/>
      <c r="AA36" s="45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5"/>
      <c r="T37" s="45"/>
      <c r="U37" s="45"/>
      <c r="V37" s="45"/>
      <c r="W37" s="45"/>
      <c r="X37" s="45"/>
      <c r="Y37" s="45"/>
      <c r="Z37" s="45"/>
      <c r="AA37" s="45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5"/>
      <c r="T38" s="45"/>
      <c r="U38" s="45"/>
      <c r="V38" s="45"/>
      <c r="W38" s="45"/>
      <c r="X38" s="45"/>
      <c r="Y38" s="45"/>
      <c r="Z38" s="45"/>
      <c r="AA38" s="45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5"/>
      <c r="T39" s="45"/>
      <c r="U39" s="45"/>
      <c r="V39" s="45"/>
      <c r="W39" s="45"/>
      <c r="X39" s="45"/>
      <c r="Y39" s="45"/>
      <c r="Z39" s="45"/>
      <c r="AA39" s="45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5"/>
      <c r="T40" s="45"/>
      <c r="U40" s="45"/>
      <c r="V40" s="45"/>
      <c r="W40" s="45"/>
      <c r="X40" s="45"/>
      <c r="Y40" s="45"/>
      <c r="Z40" s="45"/>
      <c r="AA40" s="45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5"/>
      <c r="T41" s="45"/>
      <c r="U41" s="45"/>
      <c r="V41" s="45"/>
      <c r="W41" s="45"/>
      <c r="X41" s="45"/>
      <c r="Y41" s="45"/>
      <c r="Z41" s="45"/>
      <c r="AA41" s="45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5"/>
      <c r="T42" s="45"/>
      <c r="U42" s="45"/>
      <c r="V42" s="45"/>
      <c r="W42" s="45"/>
      <c r="X42" s="45"/>
      <c r="Y42" s="45"/>
      <c r="Z42" s="45"/>
      <c r="AA42" s="45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5"/>
      <c r="T43" s="45"/>
      <c r="U43" s="45"/>
      <c r="V43" s="45"/>
      <c r="W43" s="45"/>
      <c r="X43" s="45"/>
      <c r="Y43" s="45"/>
      <c r="Z43" s="45"/>
      <c r="AA43" s="45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5"/>
      <c r="T44" s="45"/>
      <c r="U44" s="45"/>
      <c r="V44" s="45"/>
      <c r="W44" s="45"/>
      <c r="X44" s="45"/>
      <c r="Y44" s="45"/>
      <c r="Z44" s="45"/>
      <c r="AA44" s="45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5"/>
      <c r="T45" s="45"/>
      <c r="U45" s="45"/>
      <c r="V45" s="45"/>
      <c r="W45" s="45"/>
      <c r="X45" s="45"/>
      <c r="Y45" s="45"/>
      <c r="Z45" s="45"/>
      <c r="AA45" s="45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5"/>
      <c r="T46" s="45"/>
      <c r="U46" s="45"/>
      <c r="V46" s="45"/>
      <c r="W46" s="45"/>
      <c r="X46" s="45"/>
      <c r="Y46" s="45"/>
      <c r="Z46" s="45"/>
      <c r="AA46" s="45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5"/>
      <c r="T47" s="45"/>
      <c r="U47" s="45"/>
      <c r="V47" s="45"/>
      <c r="W47" s="45"/>
      <c r="X47" s="45"/>
      <c r="Y47" s="45"/>
      <c r="Z47" s="45"/>
      <c r="AA47" s="45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5"/>
      <c r="T48" s="45"/>
      <c r="U48" s="45"/>
      <c r="V48" s="45"/>
      <c r="W48" s="45"/>
      <c r="X48" s="45"/>
      <c r="Y48" s="45"/>
      <c r="Z48" s="45"/>
      <c r="AA48" s="45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5"/>
      <c r="T49" s="45"/>
      <c r="U49" s="45"/>
      <c r="V49" s="45"/>
      <c r="W49" s="45"/>
      <c r="X49" s="45"/>
      <c r="Y49" s="45"/>
      <c r="Z49" s="45"/>
      <c r="AA49" s="45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5"/>
      <c r="T50" s="45"/>
      <c r="U50" s="45"/>
      <c r="V50" s="45"/>
      <c r="W50" s="45"/>
      <c r="X50" s="45"/>
      <c r="Y50" s="45"/>
      <c r="Z50" s="45"/>
      <c r="AA50" s="45"/>
      <c r="AC50" s="42"/>
      <c r="AD50" s="42"/>
      <c r="AH50" s="42"/>
      <c r="AI50" s="42"/>
      <c r="AJ50" s="42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5"/>
      <c r="T51" s="45"/>
      <c r="U51" s="45"/>
      <c r="V51" s="45"/>
      <c r="W51" s="45"/>
      <c r="X51" s="45"/>
      <c r="Y51" s="45"/>
      <c r="Z51" s="45"/>
      <c r="AA51" s="45"/>
      <c r="AC51" s="42"/>
      <c r="AD51" s="42"/>
      <c r="AH51" s="42"/>
      <c r="AI51" s="42"/>
      <c r="AJ51" s="42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5"/>
      <c r="T52" s="45"/>
      <c r="U52" s="45"/>
      <c r="V52" s="45"/>
      <c r="W52" s="45"/>
      <c r="X52" s="45"/>
      <c r="Y52" s="45"/>
      <c r="Z52" s="45"/>
      <c r="AA52" s="45"/>
      <c r="AC52" s="42"/>
      <c r="AD52" s="42"/>
      <c r="AH52" s="42"/>
      <c r="AI52" s="42"/>
      <c r="AJ52" s="42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5"/>
      <c r="T53" s="45"/>
      <c r="U53" s="45"/>
      <c r="V53" s="45"/>
      <c r="W53" s="45"/>
      <c r="X53" s="45"/>
      <c r="Y53" s="45"/>
      <c r="Z53" s="45"/>
      <c r="AA53" s="45"/>
      <c r="AC53" s="42"/>
      <c r="AD53" s="42"/>
      <c r="AH53" s="42"/>
      <c r="AI53" s="42"/>
      <c r="AJ53" s="42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5"/>
      <c r="T54" s="45"/>
      <c r="U54" s="45"/>
      <c r="V54" s="45"/>
      <c r="W54" s="45"/>
      <c r="X54" s="45"/>
      <c r="Y54" s="45"/>
      <c r="Z54" s="45"/>
      <c r="AA54" s="45"/>
      <c r="AC54" s="42"/>
      <c r="AD54" s="42"/>
      <c r="AH54" s="42"/>
      <c r="AI54" s="42"/>
      <c r="AJ54" s="42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5"/>
      <c r="T55" s="45"/>
      <c r="U55" s="45"/>
      <c r="V55" s="45"/>
      <c r="W55" s="45"/>
      <c r="X55" s="45"/>
      <c r="Y55" s="45"/>
      <c r="Z55" s="45"/>
      <c r="AA55" s="45"/>
      <c r="AC55" s="42"/>
      <c r="AD55" s="42"/>
      <c r="AH55" s="42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5"/>
      <c r="T56" s="45"/>
      <c r="U56" s="45"/>
      <c r="V56" s="45"/>
      <c r="W56" s="45"/>
      <c r="X56" s="45"/>
      <c r="Y56" s="45"/>
      <c r="Z56" s="45"/>
      <c r="AA56" s="45"/>
      <c r="AC56" s="4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5"/>
      <c r="T57" s="45"/>
      <c r="U57" s="45"/>
      <c r="V57" s="45"/>
      <c r="W57" s="45"/>
      <c r="X57" s="45"/>
      <c r="Y57" s="45"/>
      <c r="Z57" s="45"/>
      <c r="AA57" s="45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5"/>
      <c r="T58" s="45"/>
      <c r="U58" s="45"/>
      <c r="V58" s="45"/>
      <c r="W58" s="45"/>
      <c r="X58" s="45"/>
      <c r="Y58" s="45"/>
      <c r="Z58" s="45"/>
      <c r="AA58" s="45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5"/>
      <c r="T59" s="45"/>
      <c r="U59" s="45"/>
      <c r="V59" s="45"/>
      <c r="W59" s="45"/>
      <c r="X59" s="45"/>
      <c r="Y59" s="45"/>
      <c r="Z59" s="45"/>
      <c r="AA59" s="45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5"/>
      <c r="T60" s="45"/>
      <c r="U60" s="45"/>
      <c r="V60" s="45"/>
      <c r="W60" s="45"/>
      <c r="X60" s="45"/>
      <c r="Y60" s="45"/>
      <c r="Z60" s="45"/>
      <c r="AA60" s="45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5"/>
      <c r="T61" s="45"/>
      <c r="U61" s="45"/>
      <c r="V61" s="45"/>
      <c r="W61" s="45"/>
      <c r="X61" s="45"/>
      <c r="Y61" s="45"/>
      <c r="Z61" s="45"/>
      <c r="AA61" s="45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5"/>
      <c r="T62" s="45"/>
      <c r="U62" s="45"/>
      <c r="V62" s="45"/>
      <c r="W62" s="45"/>
      <c r="X62" s="45"/>
      <c r="Y62" s="45"/>
      <c r="Z62" s="45"/>
      <c r="AA62" s="45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5"/>
      <c r="T63" s="45"/>
      <c r="U63" s="45"/>
      <c r="V63" s="45"/>
      <c r="W63" s="45"/>
      <c r="X63" s="45"/>
      <c r="Y63" s="45"/>
      <c r="Z63" s="45"/>
      <c r="AA63" s="45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5"/>
      <c r="T64" s="45"/>
      <c r="U64" s="45"/>
      <c r="V64" s="45"/>
      <c r="W64" s="45"/>
      <c r="X64" s="45"/>
      <c r="Y64" s="45"/>
      <c r="Z64" s="45"/>
      <c r="AA64" s="45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5"/>
      <c r="T65" s="45"/>
      <c r="U65" s="45"/>
      <c r="V65" s="45"/>
      <c r="W65" s="45"/>
      <c r="X65" s="45"/>
      <c r="Y65" s="45"/>
      <c r="Z65" s="45"/>
      <c r="AA65" s="45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5"/>
      <c r="T66" s="45"/>
      <c r="U66" s="45"/>
      <c r="V66" s="45"/>
      <c r="W66" s="45"/>
      <c r="X66" s="45"/>
      <c r="Y66" s="45"/>
      <c r="Z66" s="45"/>
      <c r="AA66" s="45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5"/>
      <c r="T67" s="45"/>
      <c r="U67" s="45"/>
      <c r="V67" s="45"/>
      <c r="W67" s="45"/>
      <c r="X67" s="45"/>
      <c r="Y67" s="45"/>
      <c r="Z67" s="45"/>
      <c r="AA67" s="45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5"/>
      <c r="T68" s="45"/>
      <c r="U68" s="45"/>
      <c r="V68" s="45"/>
      <c r="W68" s="45"/>
      <c r="X68" s="45"/>
      <c r="Y68" s="45"/>
      <c r="Z68" s="45"/>
      <c r="AA68" s="45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5"/>
      <c r="T69" s="45"/>
      <c r="U69" s="45"/>
      <c r="V69" s="45"/>
      <c r="W69" s="45"/>
      <c r="X69" s="45"/>
      <c r="Y69" s="45"/>
      <c r="Z69" s="45"/>
      <c r="AA69" s="45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5"/>
      <c r="T70" s="45"/>
      <c r="U70" s="45"/>
      <c r="V70" s="45"/>
      <c r="W70" s="45"/>
      <c r="X70" s="45"/>
      <c r="Y70" s="45"/>
      <c r="Z70" s="45"/>
      <c r="AA70" s="45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5"/>
      <c r="T71" s="45"/>
      <c r="U71" s="45"/>
      <c r="V71" s="45"/>
      <c r="W71" s="45"/>
      <c r="X71" s="45"/>
      <c r="Y71" s="45"/>
      <c r="Z71" s="45"/>
      <c r="AA71" s="45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5"/>
      <c r="T72" s="45"/>
      <c r="U72" s="45"/>
      <c r="V72" s="45"/>
      <c r="W72" s="45"/>
      <c r="X72" s="45"/>
      <c r="Y72" s="45"/>
      <c r="Z72" s="45"/>
      <c r="AA72" s="45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5"/>
      <c r="T73" s="45"/>
      <c r="U73" s="45"/>
      <c r="V73" s="45"/>
      <c r="W73" s="45"/>
      <c r="X73" s="45"/>
      <c r="Y73" s="45"/>
      <c r="Z73" s="45"/>
      <c r="AA73" s="45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5"/>
      <c r="T74" s="45"/>
      <c r="U74" s="45"/>
      <c r="V74" s="45"/>
      <c r="W74" s="45"/>
      <c r="X74" s="45"/>
      <c r="Y74" s="45"/>
      <c r="Z74" s="45"/>
      <c r="AA74" s="45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5"/>
      <c r="T75" s="45"/>
      <c r="U75" s="45"/>
      <c r="V75" s="45"/>
      <c r="W75" s="45"/>
      <c r="X75" s="45"/>
      <c r="Y75" s="45"/>
      <c r="Z75" s="45"/>
      <c r="AA75" s="45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5"/>
      <c r="T76" s="45"/>
      <c r="U76" s="45"/>
      <c r="V76" s="45"/>
      <c r="W76" s="45"/>
      <c r="X76" s="45"/>
      <c r="Y76" s="45"/>
      <c r="Z76" s="45"/>
      <c r="AA76" s="45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5"/>
      <c r="T77" s="45"/>
      <c r="U77" s="45"/>
      <c r="V77" s="45"/>
      <c r="W77" s="45"/>
      <c r="X77" s="45"/>
      <c r="Y77" s="45"/>
      <c r="Z77" s="45"/>
      <c r="AA77" s="45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5"/>
      <c r="T78" s="45"/>
      <c r="U78" s="45"/>
      <c r="V78" s="45"/>
      <c r="W78" s="45"/>
      <c r="X78" s="45"/>
      <c r="Y78" s="45"/>
      <c r="Z78" s="45"/>
      <c r="AA78" s="45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5"/>
      <c r="T79" s="45"/>
      <c r="U79" s="45"/>
      <c r="V79" s="45"/>
      <c r="W79" s="45"/>
      <c r="X79" s="45"/>
      <c r="Y79" s="45"/>
      <c r="Z79" s="45"/>
      <c r="AA79" s="45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5"/>
      <c r="T80" s="45"/>
      <c r="U80" s="45"/>
      <c r="V80" s="45"/>
      <c r="W80" s="45"/>
      <c r="X80" s="45"/>
      <c r="Y80" s="45"/>
      <c r="Z80" s="45"/>
      <c r="AA80" s="45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5"/>
      <c r="T81" s="45"/>
      <c r="U81" s="45"/>
      <c r="V81" s="45"/>
      <c r="W81" s="45"/>
      <c r="X81" s="45"/>
      <c r="Y81" s="45"/>
      <c r="Z81" s="45"/>
      <c r="AA81" s="45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5"/>
      <c r="T82" s="45"/>
      <c r="U82" s="45"/>
      <c r="V82" s="45"/>
      <c r="W82" s="45"/>
      <c r="X82" s="45"/>
      <c r="Y82" s="45"/>
      <c r="Z82" s="45"/>
      <c r="AA82" s="45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5"/>
      <c r="T83" s="45"/>
      <c r="U83" s="45"/>
      <c r="V83" s="45"/>
      <c r="W83" s="45"/>
      <c r="X83" s="45"/>
      <c r="Y83" s="45"/>
      <c r="Z83" s="45"/>
      <c r="AA83" s="45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4"/>
      <c r="R84" s="24"/>
      <c r="S84" s="45"/>
      <c r="T84" s="45"/>
      <c r="U84" s="45"/>
      <c r="V84" s="45"/>
      <c r="W84" s="45"/>
      <c r="X84" s="45"/>
      <c r="Y84" s="45"/>
      <c r="Z84" s="45"/>
      <c r="AA84" s="45"/>
      <c r="AC84" s="42"/>
      <c r="AD84" s="42"/>
      <c r="AH84" s="42"/>
      <c r="AI84" s="42"/>
      <c r="AJ84" s="42"/>
      <c r="AK84" s="42"/>
      <c r="AL84" s="24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4"/>
      <c r="R85" s="24"/>
      <c r="S85" s="45"/>
      <c r="T85" s="45"/>
      <c r="U85" s="45"/>
      <c r="V85" s="45"/>
      <c r="W85" s="45"/>
      <c r="X85" s="45"/>
      <c r="Y85" s="45"/>
      <c r="Z85" s="45"/>
      <c r="AA85" s="45"/>
      <c r="AC85" s="42"/>
      <c r="AD85" s="42"/>
      <c r="AH85" s="42"/>
      <c r="AI85" s="42"/>
      <c r="AJ85" s="42"/>
      <c r="AK85" s="42"/>
      <c r="AL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45"/>
      <c r="T86" s="45"/>
      <c r="U86" s="45"/>
      <c r="V86" s="45"/>
      <c r="W86" s="45"/>
      <c r="X86" s="45"/>
      <c r="Y86" s="45"/>
      <c r="Z86" s="45"/>
      <c r="AA86" s="45"/>
      <c r="AC86" s="42"/>
      <c r="AD86" s="42"/>
      <c r="AH86" s="42"/>
      <c r="AI86" s="42"/>
      <c r="AJ86" s="42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45"/>
      <c r="T87" s="45"/>
      <c r="U87" s="45"/>
      <c r="V87" s="45"/>
      <c r="W87" s="45"/>
      <c r="X87" s="45"/>
      <c r="Y87" s="45"/>
      <c r="Z87" s="45"/>
      <c r="AA87" s="45"/>
      <c r="AC87" s="42"/>
      <c r="AD87" s="42"/>
      <c r="AH87" s="42"/>
      <c r="AI87" s="42"/>
      <c r="AJ87" s="42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45"/>
      <c r="T88" s="45"/>
      <c r="U88" s="45"/>
      <c r="V88" s="45"/>
      <c r="W88" s="45"/>
      <c r="X88" s="45"/>
      <c r="Y88" s="45"/>
      <c r="Z88" s="45"/>
      <c r="AA88" s="45"/>
      <c r="AC88" s="42"/>
      <c r="AD88" s="42"/>
      <c r="AH88" s="42"/>
      <c r="AI88" s="42"/>
      <c r="AJ88" s="42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45"/>
      <c r="T89" s="45"/>
      <c r="U89" s="45"/>
      <c r="V89" s="45"/>
      <c r="W89" s="45"/>
      <c r="X89" s="45"/>
      <c r="Y89" s="45"/>
      <c r="Z89" s="45"/>
      <c r="AA89" s="45"/>
      <c r="AC89" s="42"/>
      <c r="AD89" s="42"/>
      <c r="AH89" s="42"/>
      <c r="AI89" s="42"/>
      <c r="AJ89" s="42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45"/>
      <c r="T90" s="45"/>
      <c r="U90" s="45"/>
      <c r="V90" s="45"/>
      <c r="W90" s="45"/>
      <c r="X90" s="45"/>
      <c r="Y90" s="45"/>
      <c r="Z90" s="45"/>
      <c r="AA90" s="45"/>
      <c r="AC90" s="42"/>
      <c r="AD90" s="42"/>
      <c r="AH90" s="42"/>
      <c r="AI90" s="42"/>
      <c r="AJ90" s="42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45"/>
      <c r="T91" s="45"/>
      <c r="U91" s="45"/>
      <c r="V91" s="45"/>
      <c r="W91" s="45"/>
      <c r="X91" s="45"/>
      <c r="Y91" s="45"/>
      <c r="Z91" s="45"/>
      <c r="AA91" s="45"/>
      <c r="AC91" s="42"/>
      <c r="AD91" s="42"/>
      <c r="AH91" s="42"/>
      <c r="AI91" s="42"/>
      <c r="AJ91" s="42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45"/>
      <c r="T92" s="45"/>
      <c r="U92" s="45"/>
      <c r="V92" s="45"/>
      <c r="W92" s="45"/>
      <c r="X92" s="45"/>
      <c r="Y92" s="45"/>
      <c r="Z92" s="45"/>
      <c r="AA92" s="45"/>
      <c r="AC92" s="42"/>
      <c r="AD92" s="42"/>
      <c r="AH92" s="42"/>
      <c r="AI92" s="42"/>
      <c r="AJ92" s="42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45"/>
      <c r="T93" s="45"/>
      <c r="U93" s="45"/>
      <c r="V93" s="45"/>
      <c r="W93" s="45"/>
      <c r="X93" s="45"/>
      <c r="Y93" s="45"/>
      <c r="Z93" s="45"/>
      <c r="AA93" s="45"/>
      <c r="AC93" s="42"/>
      <c r="AD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45"/>
      <c r="T94" s="45"/>
      <c r="U94" s="45"/>
      <c r="V94" s="45"/>
      <c r="W94" s="45"/>
      <c r="X94" s="45"/>
      <c r="Y94" s="45"/>
      <c r="Z94" s="45"/>
      <c r="AA94" s="45"/>
      <c r="AC94" s="42"/>
      <c r="AD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45"/>
      <c r="T95" s="45"/>
      <c r="U95" s="45"/>
      <c r="V95" s="45"/>
      <c r="W95" s="45"/>
      <c r="X95" s="45"/>
      <c r="Y95" s="45"/>
      <c r="Z95" s="45"/>
      <c r="AA95" s="45"/>
      <c r="AC95" s="42"/>
      <c r="AD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45"/>
      <c r="T96" s="45"/>
      <c r="U96" s="45"/>
      <c r="V96" s="45"/>
      <c r="W96" s="45"/>
      <c r="X96" s="45"/>
      <c r="Y96" s="45"/>
      <c r="Z96" s="45"/>
      <c r="AA96" s="45"/>
      <c r="AC96" s="42"/>
      <c r="AD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45"/>
      <c r="T97" s="45"/>
      <c r="U97" s="45"/>
      <c r="V97" s="45"/>
      <c r="W97" s="45"/>
      <c r="X97" s="45"/>
      <c r="Y97" s="45"/>
      <c r="Z97" s="45"/>
      <c r="AA97" s="45"/>
      <c r="AC97" s="42"/>
      <c r="AD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45"/>
      <c r="T98" s="45"/>
      <c r="U98" s="45"/>
      <c r="V98" s="45"/>
      <c r="W98" s="45"/>
      <c r="X98" s="45"/>
      <c r="Y98" s="45"/>
      <c r="Z98" s="45"/>
      <c r="AA98" s="45"/>
      <c r="AC98" s="42"/>
      <c r="AD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45"/>
      <c r="T99" s="45"/>
      <c r="U99" s="45"/>
      <c r="V99" s="45"/>
      <c r="W99" s="45"/>
      <c r="X99" s="45"/>
      <c r="Y99" s="45"/>
      <c r="Z99" s="45"/>
      <c r="AA99" s="45"/>
      <c r="AC99" s="42"/>
      <c r="AD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45"/>
      <c r="T100" s="45"/>
      <c r="U100" s="45"/>
      <c r="V100" s="45"/>
      <c r="W100" s="45"/>
      <c r="X100" s="45"/>
      <c r="Y100" s="45"/>
      <c r="Z100" s="45"/>
      <c r="AA100" s="45"/>
      <c r="AC100" s="42"/>
      <c r="AD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45"/>
      <c r="T101" s="45"/>
      <c r="U101" s="45"/>
      <c r="V101" s="45"/>
      <c r="W101" s="45"/>
      <c r="X101" s="45"/>
      <c r="Y101" s="45"/>
      <c r="Z101" s="45"/>
      <c r="AA101" s="45"/>
      <c r="AC101" s="42"/>
      <c r="AD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45"/>
      <c r="T102" s="45"/>
      <c r="U102" s="45"/>
      <c r="V102" s="45"/>
      <c r="W102" s="45"/>
      <c r="X102" s="45"/>
      <c r="Y102" s="45"/>
      <c r="Z102" s="45"/>
      <c r="AA102" s="45"/>
      <c r="AC102" s="42"/>
      <c r="AD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45"/>
      <c r="T103" s="45"/>
      <c r="U103" s="45"/>
      <c r="V103" s="45"/>
      <c r="W103" s="45"/>
      <c r="X103" s="45"/>
      <c r="Y103" s="45"/>
      <c r="Z103" s="45"/>
      <c r="AA103" s="45"/>
      <c r="AC103" s="42"/>
      <c r="AD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45"/>
      <c r="T104" s="45"/>
      <c r="U104" s="45"/>
      <c r="V104" s="45"/>
      <c r="W104" s="45"/>
      <c r="X104" s="45"/>
      <c r="Y104" s="45"/>
      <c r="Z104" s="45"/>
      <c r="AA104" s="45"/>
      <c r="AC104" s="42"/>
      <c r="AD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45"/>
      <c r="T105" s="45"/>
      <c r="U105" s="45"/>
      <c r="V105" s="45"/>
      <c r="W105" s="45"/>
      <c r="X105" s="45"/>
      <c r="Y105" s="45"/>
      <c r="Z105" s="45"/>
      <c r="AA105" s="45"/>
      <c r="AC105" s="42"/>
      <c r="AD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45"/>
      <c r="T106" s="45"/>
      <c r="U106" s="45"/>
      <c r="V106" s="45"/>
      <c r="W106" s="45"/>
      <c r="X106" s="45"/>
      <c r="Y106" s="45"/>
      <c r="Z106" s="45"/>
      <c r="AA106" s="45"/>
      <c r="AC106" s="42"/>
      <c r="AD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45"/>
      <c r="T107" s="45"/>
      <c r="U107" s="45"/>
      <c r="V107" s="45"/>
      <c r="W107" s="45"/>
      <c r="X107" s="45"/>
      <c r="Y107" s="45"/>
      <c r="Z107" s="45"/>
      <c r="AA107" s="45"/>
      <c r="AC107" s="42"/>
      <c r="AD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45"/>
      <c r="T108" s="45"/>
      <c r="U108" s="45"/>
      <c r="V108" s="45"/>
      <c r="W108" s="45"/>
      <c r="X108" s="45"/>
      <c r="Y108" s="45"/>
      <c r="Z108" s="45"/>
      <c r="AA108" s="45"/>
      <c r="AC108" s="42"/>
      <c r="AD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45"/>
      <c r="T109" s="45"/>
      <c r="U109" s="45"/>
      <c r="V109" s="45"/>
      <c r="W109" s="45"/>
      <c r="X109" s="45"/>
      <c r="Y109" s="45"/>
      <c r="Z109" s="45"/>
      <c r="AA109" s="45"/>
      <c r="AC109" s="42"/>
      <c r="AD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45"/>
      <c r="T110" s="45"/>
      <c r="U110" s="45"/>
      <c r="V110" s="45"/>
      <c r="W110" s="45"/>
      <c r="X110" s="45"/>
      <c r="Y110" s="45"/>
      <c r="Z110" s="45"/>
      <c r="AA110" s="45"/>
      <c r="AC110" s="42"/>
      <c r="AD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45"/>
      <c r="T111" s="45"/>
      <c r="U111" s="45"/>
      <c r="V111" s="45"/>
      <c r="W111" s="45"/>
      <c r="X111" s="45"/>
      <c r="Y111" s="45"/>
      <c r="Z111" s="45"/>
      <c r="AA111" s="45"/>
      <c r="AC111" s="42"/>
      <c r="AD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45"/>
      <c r="T112" s="45"/>
      <c r="U112" s="45"/>
      <c r="V112" s="45"/>
      <c r="W112" s="45"/>
      <c r="X112" s="45"/>
      <c r="Y112" s="45"/>
      <c r="Z112" s="45"/>
      <c r="AA112" s="45"/>
      <c r="AC112" s="42"/>
      <c r="AD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45"/>
      <c r="T113" s="45"/>
      <c r="U113" s="45"/>
      <c r="V113" s="45"/>
      <c r="W113" s="45"/>
      <c r="X113" s="45"/>
      <c r="Y113" s="45"/>
      <c r="Z113" s="45"/>
      <c r="AA113" s="45"/>
      <c r="AC113" s="42"/>
      <c r="AD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45"/>
      <c r="T114" s="45"/>
      <c r="U114" s="45"/>
      <c r="V114" s="45"/>
      <c r="W114" s="45"/>
      <c r="X114" s="45"/>
      <c r="Y114" s="45"/>
      <c r="Z114" s="45"/>
      <c r="AA114" s="45"/>
      <c r="AC114" s="42"/>
      <c r="AD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45"/>
      <c r="T115" s="45"/>
      <c r="U115" s="45"/>
      <c r="V115" s="45"/>
      <c r="W115" s="45"/>
      <c r="X115" s="45"/>
      <c r="Y115" s="45"/>
      <c r="Z115" s="45"/>
      <c r="AA115" s="45"/>
      <c r="AC115" s="42"/>
      <c r="AD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45"/>
      <c r="T116" s="45"/>
      <c r="U116" s="45"/>
      <c r="V116" s="45"/>
      <c r="W116" s="45"/>
      <c r="X116" s="45"/>
      <c r="Y116" s="45"/>
      <c r="Z116" s="45"/>
      <c r="AA116" s="45"/>
      <c r="AC116" s="42"/>
      <c r="AD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45"/>
      <c r="T117" s="45"/>
      <c r="U117" s="45"/>
      <c r="V117" s="45"/>
      <c r="W117" s="45"/>
      <c r="X117" s="45"/>
      <c r="Y117" s="45"/>
      <c r="Z117" s="45"/>
      <c r="AA117" s="45"/>
      <c r="AC117" s="42"/>
      <c r="AD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45"/>
      <c r="T118" s="45"/>
      <c r="U118" s="45"/>
      <c r="V118" s="45"/>
      <c r="W118" s="45"/>
      <c r="X118" s="45"/>
      <c r="Y118" s="45"/>
      <c r="Z118" s="45"/>
      <c r="AA118" s="45"/>
      <c r="AC118" s="42"/>
      <c r="AD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45"/>
      <c r="T119" s="45"/>
      <c r="U119" s="45"/>
      <c r="V119" s="45"/>
      <c r="W119" s="45"/>
      <c r="X119" s="45"/>
      <c r="Y119" s="45"/>
      <c r="Z119" s="45"/>
      <c r="AA119" s="45"/>
      <c r="AC119" s="42"/>
      <c r="AD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45"/>
      <c r="T120" s="45"/>
      <c r="U120" s="45"/>
      <c r="V120" s="45"/>
      <c r="W120" s="45"/>
      <c r="X120" s="45"/>
      <c r="Y120" s="45"/>
      <c r="Z120" s="45"/>
      <c r="AA120" s="45"/>
      <c r="AC120" s="42"/>
      <c r="AD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45"/>
      <c r="T121" s="45"/>
      <c r="U121" s="45"/>
      <c r="V121" s="45"/>
      <c r="W121" s="45"/>
      <c r="X121" s="45"/>
      <c r="Y121" s="45"/>
      <c r="Z121" s="45"/>
      <c r="AA121" s="45"/>
      <c r="AC121" s="42"/>
      <c r="AD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45"/>
      <c r="T122" s="45"/>
      <c r="U122" s="45"/>
      <c r="V122" s="45"/>
      <c r="W122" s="45"/>
      <c r="X122" s="45"/>
      <c r="Y122" s="45"/>
      <c r="Z122" s="45"/>
      <c r="AA122" s="45"/>
      <c r="AC122" s="42"/>
      <c r="AD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45"/>
      <c r="T123" s="45"/>
      <c r="U123" s="45"/>
      <c r="V123" s="45"/>
      <c r="W123" s="45"/>
      <c r="X123" s="45"/>
      <c r="Y123" s="45"/>
      <c r="Z123" s="45"/>
      <c r="AA123" s="45"/>
      <c r="AC123" s="42"/>
      <c r="AD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45"/>
      <c r="T124" s="45"/>
      <c r="U124" s="45"/>
      <c r="V124" s="45"/>
      <c r="W124" s="45"/>
      <c r="X124" s="45"/>
      <c r="Y124" s="45"/>
      <c r="Z124" s="45"/>
      <c r="AA124" s="45"/>
      <c r="AC124" s="42"/>
      <c r="AD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45"/>
      <c r="T125" s="45"/>
      <c r="U125" s="45"/>
      <c r="V125" s="45"/>
      <c r="W125" s="45"/>
      <c r="X125" s="45"/>
      <c r="Y125" s="45"/>
      <c r="Z125" s="45"/>
      <c r="AA125" s="45"/>
      <c r="AC125" s="42"/>
      <c r="AD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45"/>
      <c r="T126" s="45"/>
      <c r="U126" s="45"/>
      <c r="V126" s="45"/>
      <c r="W126" s="45"/>
      <c r="X126" s="45"/>
      <c r="Y126" s="45"/>
      <c r="Z126" s="45"/>
      <c r="AA126" s="45"/>
      <c r="AC126" s="42"/>
      <c r="AD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45"/>
      <c r="T127" s="45"/>
      <c r="U127" s="45"/>
      <c r="V127" s="45"/>
      <c r="W127" s="45"/>
      <c r="X127" s="45"/>
      <c r="Y127" s="45"/>
      <c r="Z127" s="45"/>
      <c r="AA127" s="45"/>
      <c r="AC127" s="42"/>
      <c r="AD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45"/>
      <c r="T128" s="45"/>
      <c r="U128" s="45"/>
      <c r="V128" s="45"/>
      <c r="W128" s="45"/>
      <c r="X128" s="45"/>
      <c r="Y128" s="45"/>
      <c r="Z128" s="45"/>
      <c r="AA128" s="45"/>
      <c r="AC128" s="42"/>
      <c r="AD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45"/>
      <c r="T129" s="45"/>
      <c r="U129" s="45"/>
      <c r="V129" s="45"/>
      <c r="W129" s="45"/>
      <c r="X129" s="45"/>
      <c r="Y129" s="45"/>
      <c r="Z129" s="45"/>
      <c r="AA129" s="45"/>
      <c r="AC129" s="42"/>
      <c r="AD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45"/>
      <c r="T130" s="45"/>
      <c r="U130" s="45"/>
      <c r="V130" s="45"/>
      <c r="W130" s="45"/>
      <c r="X130" s="45"/>
      <c r="Y130" s="45"/>
      <c r="Z130" s="45"/>
      <c r="AA130" s="45"/>
      <c r="AC130" s="42"/>
      <c r="AD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45"/>
      <c r="T131" s="45"/>
      <c r="U131" s="45"/>
      <c r="V131" s="45"/>
      <c r="W131" s="45"/>
      <c r="X131" s="45"/>
      <c r="Y131" s="45"/>
      <c r="Z131" s="45"/>
      <c r="AA131" s="45"/>
      <c r="AC131" s="42"/>
      <c r="AD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45"/>
      <c r="T132" s="45"/>
      <c r="U132" s="45"/>
      <c r="V132" s="45"/>
      <c r="W132" s="45"/>
      <c r="X132" s="45"/>
      <c r="Y132" s="45"/>
      <c r="Z132" s="45"/>
      <c r="AA132" s="45"/>
      <c r="AC132" s="42"/>
      <c r="AD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45"/>
      <c r="T133" s="45"/>
      <c r="U133" s="45"/>
      <c r="V133" s="45"/>
      <c r="W133" s="45"/>
      <c r="X133" s="45"/>
      <c r="Y133" s="45"/>
      <c r="Z133" s="45"/>
      <c r="AA133" s="45"/>
      <c r="AC133" s="42"/>
      <c r="AD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45"/>
      <c r="T134" s="45"/>
      <c r="U134" s="45"/>
      <c r="V134" s="45"/>
      <c r="W134" s="45"/>
      <c r="X134" s="45"/>
      <c r="Y134" s="45"/>
      <c r="Z134" s="45"/>
      <c r="AA134" s="45"/>
      <c r="AC134" s="42"/>
      <c r="AD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45"/>
      <c r="T135" s="45"/>
      <c r="U135" s="45"/>
      <c r="V135" s="45"/>
      <c r="W135" s="45"/>
      <c r="X135" s="45"/>
      <c r="Y135" s="45"/>
      <c r="Z135" s="45"/>
      <c r="AA135" s="45"/>
      <c r="AC135" s="42"/>
      <c r="AD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45"/>
      <c r="T136" s="45"/>
      <c r="U136" s="45"/>
      <c r="V136" s="45"/>
      <c r="W136" s="45"/>
      <c r="X136" s="45"/>
      <c r="Y136" s="45"/>
      <c r="Z136" s="45"/>
      <c r="AA136" s="45"/>
      <c r="AC136" s="42"/>
      <c r="AD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45"/>
      <c r="T137" s="45"/>
      <c r="U137" s="45"/>
      <c r="V137" s="45"/>
      <c r="W137" s="45"/>
      <c r="X137" s="45"/>
      <c r="Y137" s="45"/>
      <c r="Z137" s="45"/>
      <c r="AA137" s="45"/>
      <c r="AC137" s="42"/>
      <c r="AD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45"/>
      <c r="T138" s="45"/>
      <c r="U138" s="45"/>
      <c r="V138" s="45"/>
      <c r="W138" s="45"/>
      <c r="X138" s="45"/>
      <c r="Y138" s="45"/>
      <c r="Z138" s="45"/>
      <c r="AA138" s="45"/>
      <c r="AC138" s="42"/>
      <c r="AD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45"/>
      <c r="T139" s="45"/>
      <c r="U139" s="45"/>
      <c r="V139" s="45"/>
      <c r="W139" s="45"/>
      <c r="X139" s="45"/>
      <c r="Y139" s="45"/>
      <c r="Z139" s="45"/>
      <c r="AA139" s="45"/>
      <c r="AC139" s="42"/>
      <c r="AD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45"/>
      <c r="T140" s="45"/>
      <c r="U140" s="45"/>
      <c r="V140" s="45"/>
      <c r="W140" s="45"/>
      <c r="X140" s="45"/>
      <c r="Y140" s="45"/>
      <c r="Z140" s="45"/>
      <c r="AA140" s="45"/>
      <c r="AC140" s="42"/>
      <c r="AD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45"/>
      <c r="T141" s="45"/>
      <c r="U141" s="45"/>
      <c r="V141" s="45"/>
      <c r="W141" s="45"/>
      <c r="X141" s="45"/>
      <c r="Y141" s="45"/>
      <c r="Z141" s="45"/>
      <c r="AA141" s="45"/>
      <c r="AC141" s="42"/>
      <c r="AD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45"/>
      <c r="T142" s="45"/>
      <c r="U142" s="45"/>
      <c r="V142" s="45"/>
      <c r="W142" s="45"/>
      <c r="X142" s="45"/>
      <c r="Y142" s="45"/>
      <c r="Z142" s="45"/>
      <c r="AA142" s="45"/>
      <c r="AC142" s="42"/>
      <c r="AD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45"/>
      <c r="T143" s="45"/>
      <c r="U143" s="45"/>
      <c r="V143" s="45"/>
      <c r="W143" s="45"/>
      <c r="X143" s="45"/>
      <c r="Y143" s="45"/>
      <c r="Z143" s="45"/>
      <c r="AA143" s="45"/>
      <c r="AC143" s="42"/>
      <c r="AD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45"/>
      <c r="T144" s="45"/>
      <c r="U144" s="45"/>
      <c r="V144" s="45"/>
      <c r="W144" s="45"/>
      <c r="X144" s="45"/>
      <c r="Y144" s="45"/>
      <c r="Z144" s="45"/>
      <c r="AA144" s="45"/>
      <c r="AC144" s="42"/>
      <c r="AD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45"/>
      <c r="T145" s="45"/>
      <c r="U145" s="45"/>
      <c r="V145" s="45"/>
      <c r="W145" s="45"/>
      <c r="X145" s="45"/>
      <c r="Y145" s="45"/>
      <c r="Z145" s="45"/>
      <c r="AA145" s="45"/>
      <c r="AC145" s="42"/>
      <c r="AD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45"/>
      <c r="T146" s="45"/>
      <c r="U146" s="45"/>
      <c r="V146" s="45"/>
      <c r="W146" s="45"/>
      <c r="X146" s="45"/>
      <c r="Y146" s="45"/>
      <c r="Z146" s="45"/>
      <c r="AA146" s="45"/>
      <c r="AC146" s="42"/>
      <c r="AD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45"/>
      <c r="T147" s="45"/>
      <c r="U147" s="45"/>
      <c r="V147" s="45"/>
      <c r="W147" s="45"/>
      <c r="X147" s="45"/>
      <c r="Y147" s="45"/>
      <c r="Z147" s="45"/>
      <c r="AA147" s="45"/>
      <c r="AC147" s="42"/>
      <c r="AD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45"/>
      <c r="T148" s="45"/>
      <c r="U148" s="45"/>
      <c r="V148" s="45"/>
      <c r="W148" s="45"/>
      <c r="X148" s="45"/>
      <c r="Y148" s="45"/>
      <c r="Z148" s="45"/>
      <c r="AA148" s="45"/>
      <c r="AC148" s="42"/>
      <c r="AD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45"/>
      <c r="T149" s="45"/>
      <c r="U149" s="45"/>
      <c r="V149" s="45"/>
      <c r="W149" s="45"/>
      <c r="X149" s="45"/>
      <c r="Y149" s="45"/>
      <c r="Z149" s="45"/>
      <c r="AA149" s="45"/>
      <c r="AC149" s="42"/>
      <c r="AD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45"/>
      <c r="T150" s="45"/>
      <c r="U150" s="45"/>
      <c r="V150" s="45"/>
      <c r="W150" s="45"/>
      <c r="X150" s="45"/>
      <c r="Y150" s="45"/>
      <c r="Z150" s="45"/>
      <c r="AA150" s="45"/>
      <c r="AC150" s="42"/>
      <c r="AD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45"/>
      <c r="T151" s="45"/>
      <c r="U151" s="45"/>
      <c r="V151" s="45"/>
      <c r="W151" s="45"/>
      <c r="X151" s="45"/>
      <c r="Y151" s="45"/>
      <c r="Z151" s="45"/>
      <c r="AA151" s="45"/>
      <c r="AC151" s="42"/>
      <c r="AD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45"/>
      <c r="T152" s="45"/>
      <c r="U152" s="45"/>
      <c r="V152" s="45"/>
      <c r="W152" s="45"/>
      <c r="X152" s="45"/>
      <c r="Y152" s="45"/>
      <c r="Z152" s="45"/>
      <c r="AA152" s="45"/>
      <c r="AC152" s="42"/>
      <c r="AD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45"/>
      <c r="T153" s="45"/>
      <c r="U153" s="45"/>
      <c r="V153" s="45"/>
      <c r="W153" s="45"/>
      <c r="X153" s="45"/>
      <c r="Y153" s="45"/>
      <c r="Z153" s="45"/>
      <c r="AA153" s="45"/>
      <c r="AC153" s="42"/>
      <c r="AD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45"/>
      <c r="T154" s="45"/>
      <c r="U154" s="45"/>
      <c r="V154" s="45"/>
      <c r="W154" s="45"/>
      <c r="X154" s="45"/>
      <c r="Y154" s="45"/>
      <c r="Z154" s="45"/>
      <c r="AA154" s="45"/>
      <c r="AC154" s="42"/>
      <c r="AD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45"/>
      <c r="T155" s="45"/>
      <c r="U155" s="45"/>
      <c r="V155" s="45"/>
      <c r="W155" s="45"/>
      <c r="X155" s="45"/>
      <c r="Y155" s="45"/>
      <c r="Z155" s="45"/>
      <c r="AA155" s="45"/>
      <c r="AC155" s="42"/>
      <c r="AD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45"/>
      <c r="T156" s="45"/>
      <c r="U156" s="45"/>
      <c r="V156" s="45"/>
      <c r="W156" s="45"/>
      <c r="X156" s="45"/>
      <c r="Y156" s="45"/>
      <c r="Z156" s="45"/>
      <c r="AA156" s="45"/>
      <c r="AC156" s="42"/>
      <c r="AD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45"/>
      <c r="T157" s="45"/>
      <c r="U157" s="45"/>
      <c r="V157" s="45"/>
      <c r="W157" s="45"/>
      <c r="X157" s="45"/>
      <c r="Y157" s="45"/>
      <c r="Z157" s="45"/>
      <c r="AA157" s="45"/>
      <c r="AC157" s="42"/>
      <c r="AD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45"/>
      <c r="T158" s="45"/>
      <c r="U158" s="45"/>
      <c r="V158" s="45"/>
      <c r="W158" s="45"/>
      <c r="X158" s="45"/>
      <c r="Y158" s="45"/>
      <c r="Z158" s="45"/>
      <c r="AA158" s="45"/>
      <c r="AC158" s="42"/>
      <c r="AD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45"/>
      <c r="T159" s="45"/>
      <c r="U159" s="45"/>
      <c r="V159" s="45"/>
      <c r="W159" s="45"/>
      <c r="X159" s="45"/>
      <c r="Y159" s="45"/>
      <c r="Z159" s="45"/>
      <c r="AA159" s="45"/>
      <c r="AC159" s="42"/>
      <c r="AD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45"/>
      <c r="T160" s="45"/>
      <c r="U160" s="45"/>
      <c r="V160" s="45"/>
      <c r="W160" s="45"/>
      <c r="X160" s="45"/>
      <c r="Y160" s="45"/>
      <c r="Z160" s="45"/>
      <c r="AA160" s="45"/>
      <c r="AC160" s="42"/>
      <c r="AD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45"/>
      <c r="T161" s="45"/>
      <c r="U161" s="45"/>
      <c r="V161" s="45"/>
      <c r="W161" s="45"/>
      <c r="X161" s="45"/>
      <c r="Y161" s="45"/>
      <c r="Z161" s="45"/>
      <c r="AA161" s="45"/>
      <c r="AC161" s="42"/>
      <c r="AD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45"/>
      <c r="T162" s="45"/>
      <c r="U162" s="45"/>
      <c r="V162" s="45"/>
      <c r="W162" s="45"/>
      <c r="X162" s="45"/>
      <c r="Y162" s="45"/>
      <c r="Z162" s="45"/>
      <c r="AA162" s="45"/>
      <c r="AC162" s="42"/>
      <c r="AD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45"/>
      <c r="T163" s="45"/>
      <c r="U163" s="45"/>
      <c r="V163" s="45"/>
      <c r="W163" s="45"/>
      <c r="X163" s="45"/>
      <c r="Y163" s="45"/>
      <c r="Z163" s="45"/>
      <c r="AA163" s="45"/>
      <c r="AC163" s="42"/>
      <c r="AD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45"/>
      <c r="T164" s="45"/>
      <c r="U164" s="45"/>
      <c r="V164" s="45"/>
      <c r="W164" s="45"/>
      <c r="X164" s="45"/>
      <c r="Y164" s="45"/>
      <c r="Z164" s="45"/>
      <c r="AA164" s="45"/>
      <c r="AC164" s="42"/>
      <c r="AD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45"/>
      <c r="T165" s="45"/>
      <c r="U165" s="45"/>
      <c r="V165" s="45"/>
      <c r="W165" s="45"/>
      <c r="X165" s="45"/>
      <c r="Y165" s="45"/>
      <c r="Z165" s="45"/>
      <c r="AA165" s="45"/>
      <c r="AC165" s="42"/>
      <c r="AD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45"/>
      <c r="T166" s="45"/>
      <c r="U166" s="45"/>
      <c r="V166" s="45"/>
      <c r="W166" s="45"/>
      <c r="X166" s="45"/>
      <c r="Y166" s="45"/>
      <c r="Z166" s="45"/>
      <c r="AA166" s="45"/>
      <c r="AC166" s="42"/>
      <c r="AD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45"/>
      <c r="T167" s="45"/>
      <c r="U167" s="45"/>
      <c r="V167" s="45"/>
      <c r="W167" s="45"/>
      <c r="X167" s="45"/>
      <c r="Y167" s="45"/>
      <c r="Z167" s="45"/>
      <c r="AA167" s="45"/>
      <c r="AC167" s="42"/>
      <c r="AD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45"/>
      <c r="T168" s="45"/>
      <c r="U168" s="45"/>
      <c r="V168" s="45"/>
      <c r="W168" s="45"/>
      <c r="X168" s="45"/>
      <c r="Y168" s="45"/>
      <c r="Z168" s="45"/>
      <c r="AA168" s="45"/>
      <c r="AC168" s="42"/>
      <c r="AD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4"/>
      <c r="R169" s="24"/>
      <c r="S169" s="45"/>
      <c r="T169" s="45"/>
      <c r="U169" s="45"/>
      <c r="V169" s="45"/>
      <c r="W169" s="45"/>
      <c r="X169" s="45"/>
      <c r="Y169" s="45"/>
      <c r="Z169" s="45"/>
      <c r="AA169" s="45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4"/>
      <c r="R170" s="24"/>
      <c r="S170" s="45"/>
      <c r="T170" s="45"/>
      <c r="U170" s="45"/>
      <c r="V170" s="45"/>
      <c r="W170" s="45"/>
      <c r="X170" s="45"/>
      <c r="Y170" s="45"/>
      <c r="Z170" s="45"/>
      <c r="AA170" s="45"/>
      <c r="AH170" s="42"/>
      <c r="AI170" s="42"/>
      <c r="AJ170" s="42"/>
      <c r="AK170" s="42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42"/>
      <c r="AI171" s="42"/>
      <c r="AJ171" s="42"/>
      <c r="AK171" s="42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42"/>
      <c r="AI172" s="42"/>
      <c r="AJ172" s="42"/>
      <c r="AK172" s="42"/>
      <c r="AL172" s="24"/>
    </row>
    <row r="173" spans="1:57" ht="14.25" x14ac:dyDescent="0.2">
      <c r="L173" s="24"/>
      <c r="M173" s="24"/>
      <c r="N173" s="24"/>
      <c r="O173" s="24"/>
      <c r="P173" s="24"/>
      <c r="AH173" s="42"/>
      <c r="AI173" s="42"/>
      <c r="AJ173" s="42"/>
      <c r="AK173" s="42"/>
      <c r="AL173" s="24"/>
    </row>
    <row r="174" spans="1:57" ht="14.25" x14ac:dyDescent="0.2">
      <c r="L174" s="24"/>
      <c r="M174" s="24"/>
      <c r="N174" s="24"/>
      <c r="O174" s="24"/>
      <c r="P174" s="24"/>
      <c r="AH174" s="42"/>
      <c r="AI174" s="42"/>
      <c r="AJ174" s="42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AH175" s="42"/>
      <c r="AI175" s="42"/>
      <c r="AJ175" s="42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AH176" s="24"/>
      <c r="AI176" s="24"/>
      <c r="AJ176" s="24"/>
      <c r="AK176" s="24"/>
      <c r="AL17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6" customWidth="1"/>
    <col min="3" max="3" width="20.28515625" style="65" customWidth="1"/>
    <col min="4" max="4" width="11" style="104" customWidth="1"/>
    <col min="5" max="5" width="8.85546875" style="104" customWidth="1"/>
    <col min="6" max="6" width="0.7109375" style="30" customWidth="1"/>
    <col min="7" max="16" width="5.28515625" style="65" customWidth="1"/>
    <col min="17" max="21" width="6.7109375" style="65" customWidth="1"/>
    <col min="22" max="22" width="8.5703125" style="65" customWidth="1"/>
    <col min="23" max="23" width="23.42578125" style="104" customWidth="1"/>
    <col min="24" max="24" width="10.7109375" style="65" customWidth="1"/>
    <col min="25" max="256" width="9.140625" style="8"/>
    <col min="257" max="257" width="1.5703125" style="8" customWidth="1"/>
    <col min="258" max="258" width="32" style="8" customWidth="1"/>
    <col min="259" max="259" width="20.28515625" style="8" customWidth="1"/>
    <col min="260" max="260" width="11" style="8" customWidth="1"/>
    <col min="261" max="261" width="8.85546875" style="8" customWidth="1"/>
    <col min="262" max="262" width="0.85546875" style="8" customWidth="1"/>
    <col min="263" max="277" width="5.28515625" style="8" customWidth="1"/>
    <col min="278" max="278" width="8.5703125" style="8" customWidth="1"/>
    <col min="279" max="279" width="23.42578125" style="8" customWidth="1"/>
    <col min="280" max="280" width="10.7109375" style="8" customWidth="1"/>
    <col min="281" max="512" width="9.140625" style="8"/>
    <col min="513" max="513" width="1.5703125" style="8" customWidth="1"/>
    <col min="514" max="514" width="32" style="8" customWidth="1"/>
    <col min="515" max="515" width="20.28515625" style="8" customWidth="1"/>
    <col min="516" max="516" width="11" style="8" customWidth="1"/>
    <col min="517" max="517" width="8.85546875" style="8" customWidth="1"/>
    <col min="518" max="518" width="0.85546875" style="8" customWidth="1"/>
    <col min="519" max="533" width="5.28515625" style="8" customWidth="1"/>
    <col min="534" max="534" width="8.5703125" style="8" customWidth="1"/>
    <col min="535" max="535" width="23.42578125" style="8" customWidth="1"/>
    <col min="536" max="536" width="10.7109375" style="8" customWidth="1"/>
    <col min="537" max="768" width="9.140625" style="8"/>
    <col min="769" max="769" width="1.5703125" style="8" customWidth="1"/>
    <col min="770" max="770" width="32" style="8" customWidth="1"/>
    <col min="771" max="771" width="20.28515625" style="8" customWidth="1"/>
    <col min="772" max="772" width="11" style="8" customWidth="1"/>
    <col min="773" max="773" width="8.85546875" style="8" customWidth="1"/>
    <col min="774" max="774" width="0.85546875" style="8" customWidth="1"/>
    <col min="775" max="789" width="5.28515625" style="8" customWidth="1"/>
    <col min="790" max="790" width="8.5703125" style="8" customWidth="1"/>
    <col min="791" max="791" width="23.42578125" style="8" customWidth="1"/>
    <col min="792" max="792" width="10.7109375" style="8" customWidth="1"/>
    <col min="793" max="1024" width="9.140625" style="8"/>
    <col min="1025" max="1025" width="1.5703125" style="8" customWidth="1"/>
    <col min="1026" max="1026" width="32" style="8" customWidth="1"/>
    <col min="1027" max="1027" width="20.28515625" style="8" customWidth="1"/>
    <col min="1028" max="1028" width="11" style="8" customWidth="1"/>
    <col min="1029" max="1029" width="8.85546875" style="8" customWidth="1"/>
    <col min="1030" max="1030" width="0.85546875" style="8" customWidth="1"/>
    <col min="1031" max="1045" width="5.28515625" style="8" customWidth="1"/>
    <col min="1046" max="1046" width="8.5703125" style="8" customWidth="1"/>
    <col min="1047" max="1047" width="23.42578125" style="8" customWidth="1"/>
    <col min="1048" max="1048" width="10.7109375" style="8" customWidth="1"/>
    <col min="1049" max="1280" width="9.140625" style="8"/>
    <col min="1281" max="1281" width="1.5703125" style="8" customWidth="1"/>
    <col min="1282" max="1282" width="32" style="8" customWidth="1"/>
    <col min="1283" max="1283" width="20.28515625" style="8" customWidth="1"/>
    <col min="1284" max="1284" width="11" style="8" customWidth="1"/>
    <col min="1285" max="1285" width="8.85546875" style="8" customWidth="1"/>
    <col min="1286" max="1286" width="0.85546875" style="8" customWidth="1"/>
    <col min="1287" max="1301" width="5.28515625" style="8" customWidth="1"/>
    <col min="1302" max="1302" width="8.5703125" style="8" customWidth="1"/>
    <col min="1303" max="1303" width="23.42578125" style="8" customWidth="1"/>
    <col min="1304" max="1304" width="10.7109375" style="8" customWidth="1"/>
    <col min="1305" max="1536" width="9.140625" style="8"/>
    <col min="1537" max="1537" width="1.5703125" style="8" customWidth="1"/>
    <col min="1538" max="1538" width="32" style="8" customWidth="1"/>
    <col min="1539" max="1539" width="20.28515625" style="8" customWidth="1"/>
    <col min="1540" max="1540" width="11" style="8" customWidth="1"/>
    <col min="1541" max="1541" width="8.85546875" style="8" customWidth="1"/>
    <col min="1542" max="1542" width="0.85546875" style="8" customWidth="1"/>
    <col min="1543" max="1557" width="5.28515625" style="8" customWidth="1"/>
    <col min="1558" max="1558" width="8.5703125" style="8" customWidth="1"/>
    <col min="1559" max="1559" width="23.42578125" style="8" customWidth="1"/>
    <col min="1560" max="1560" width="10.7109375" style="8" customWidth="1"/>
    <col min="1561" max="1792" width="9.140625" style="8"/>
    <col min="1793" max="1793" width="1.5703125" style="8" customWidth="1"/>
    <col min="1794" max="1794" width="32" style="8" customWidth="1"/>
    <col min="1795" max="1795" width="20.28515625" style="8" customWidth="1"/>
    <col min="1796" max="1796" width="11" style="8" customWidth="1"/>
    <col min="1797" max="1797" width="8.85546875" style="8" customWidth="1"/>
    <col min="1798" max="1798" width="0.85546875" style="8" customWidth="1"/>
    <col min="1799" max="1813" width="5.28515625" style="8" customWidth="1"/>
    <col min="1814" max="1814" width="8.5703125" style="8" customWidth="1"/>
    <col min="1815" max="1815" width="23.42578125" style="8" customWidth="1"/>
    <col min="1816" max="1816" width="10.7109375" style="8" customWidth="1"/>
    <col min="1817" max="2048" width="9.140625" style="8"/>
    <col min="2049" max="2049" width="1.5703125" style="8" customWidth="1"/>
    <col min="2050" max="2050" width="32" style="8" customWidth="1"/>
    <col min="2051" max="2051" width="20.28515625" style="8" customWidth="1"/>
    <col min="2052" max="2052" width="11" style="8" customWidth="1"/>
    <col min="2053" max="2053" width="8.85546875" style="8" customWidth="1"/>
    <col min="2054" max="2054" width="0.85546875" style="8" customWidth="1"/>
    <col min="2055" max="2069" width="5.28515625" style="8" customWidth="1"/>
    <col min="2070" max="2070" width="8.5703125" style="8" customWidth="1"/>
    <col min="2071" max="2071" width="23.42578125" style="8" customWidth="1"/>
    <col min="2072" max="2072" width="10.7109375" style="8" customWidth="1"/>
    <col min="2073" max="2304" width="9.140625" style="8"/>
    <col min="2305" max="2305" width="1.5703125" style="8" customWidth="1"/>
    <col min="2306" max="2306" width="32" style="8" customWidth="1"/>
    <col min="2307" max="2307" width="20.28515625" style="8" customWidth="1"/>
    <col min="2308" max="2308" width="11" style="8" customWidth="1"/>
    <col min="2309" max="2309" width="8.85546875" style="8" customWidth="1"/>
    <col min="2310" max="2310" width="0.85546875" style="8" customWidth="1"/>
    <col min="2311" max="2325" width="5.28515625" style="8" customWidth="1"/>
    <col min="2326" max="2326" width="8.5703125" style="8" customWidth="1"/>
    <col min="2327" max="2327" width="23.42578125" style="8" customWidth="1"/>
    <col min="2328" max="2328" width="10.7109375" style="8" customWidth="1"/>
    <col min="2329" max="2560" width="9.140625" style="8"/>
    <col min="2561" max="2561" width="1.5703125" style="8" customWidth="1"/>
    <col min="2562" max="2562" width="32" style="8" customWidth="1"/>
    <col min="2563" max="2563" width="20.28515625" style="8" customWidth="1"/>
    <col min="2564" max="2564" width="11" style="8" customWidth="1"/>
    <col min="2565" max="2565" width="8.85546875" style="8" customWidth="1"/>
    <col min="2566" max="2566" width="0.85546875" style="8" customWidth="1"/>
    <col min="2567" max="2581" width="5.28515625" style="8" customWidth="1"/>
    <col min="2582" max="2582" width="8.5703125" style="8" customWidth="1"/>
    <col min="2583" max="2583" width="23.42578125" style="8" customWidth="1"/>
    <col min="2584" max="2584" width="10.7109375" style="8" customWidth="1"/>
    <col min="2585" max="2816" width="9.140625" style="8"/>
    <col min="2817" max="2817" width="1.5703125" style="8" customWidth="1"/>
    <col min="2818" max="2818" width="32" style="8" customWidth="1"/>
    <col min="2819" max="2819" width="20.28515625" style="8" customWidth="1"/>
    <col min="2820" max="2820" width="11" style="8" customWidth="1"/>
    <col min="2821" max="2821" width="8.85546875" style="8" customWidth="1"/>
    <col min="2822" max="2822" width="0.85546875" style="8" customWidth="1"/>
    <col min="2823" max="2837" width="5.28515625" style="8" customWidth="1"/>
    <col min="2838" max="2838" width="8.5703125" style="8" customWidth="1"/>
    <col min="2839" max="2839" width="23.42578125" style="8" customWidth="1"/>
    <col min="2840" max="2840" width="10.7109375" style="8" customWidth="1"/>
    <col min="2841" max="3072" width="9.140625" style="8"/>
    <col min="3073" max="3073" width="1.5703125" style="8" customWidth="1"/>
    <col min="3074" max="3074" width="32" style="8" customWidth="1"/>
    <col min="3075" max="3075" width="20.28515625" style="8" customWidth="1"/>
    <col min="3076" max="3076" width="11" style="8" customWidth="1"/>
    <col min="3077" max="3077" width="8.85546875" style="8" customWidth="1"/>
    <col min="3078" max="3078" width="0.85546875" style="8" customWidth="1"/>
    <col min="3079" max="3093" width="5.28515625" style="8" customWidth="1"/>
    <col min="3094" max="3094" width="8.5703125" style="8" customWidth="1"/>
    <col min="3095" max="3095" width="23.42578125" style="8" customWidth="1"/>
    <col min="3096" max="3096" width="10.7109375" style="8" customWidth="1"/>
    <col min="3097" max="3328" width="9.140625" style="8"/>
    <col min="3329" max="3329" width="1.5703125" style="8" customWidth="1"/>
    <col min="3330" max="3330" width="32" style="8" customWidth="1"/>
    <col min="3331" max="3331" width="20.28515625" style="8" customWidth="1"/>
    <col min="3332" max="3332" width="11" style="8" customWidth="1"/>
    <col min="3333" max="3333" width="8.85546875" style="8" customWidth="1"/>
    <col min="3334" max="3334" width="0.85546875" style="8" customWidth="1"/>
    <col min="3335" max="3349" width="5.28515625" style="8" customWidth="1"/>
    <col min="3350" max="3350" width="8.5703125" style="8" customWidth="1"/>
    <col min="3351" max="3351" width="23.42578125" style="8" customWidth="1"/>
    <col min="3352" max="3352" width="10.7109375" style="8" customWidth="1"/>
    <col min="3353" max="3584" width="9.140625" style="8"/>
    <col min="3585" max="3585" width="1.5703125" style="8" customWidth="1"/>
    <col min="3586" max="3586" width="32" style="8" customWidth="1"/>
    <col min="3587" max="3587" width="20.28515625" style="8" customWidth="1"/>
    <col min="3588" max="3588" width="11" style="8" customWidth="1"/>
    <col min="3589" max="3589" width="8.85546875" style="8" customWidth="1"/>
    <col min="3590" max="3590" width="0.85546875" style="8" customWidth="1"/>
    <col min="3591" max="3605" width="5.28515625" style="8" customWidth="1"/>
    <col min="3606" max="3606" width="8.5703125" style="8" customWidth="1"/>
    <col min="3607" max="3607" width="23.42578125" style="8" customWidth="1"/>
    <col min="3608" max="3608" width="10.7109375" style="8" customWidth="1"/>
    <col min="3609" max="3840" width="9.140625" style="8"/>
    <col min="3841" max="3841" width="1.5703125" style="8" customWidth="1"/>
    <col min="3842" max="3842" width="32" style="8" customWidth="1"/>
    <col min="3843" max="3843" width="20.28515625" style="8" customWidth="1"/>
    <col min="3844" max="3844" width="11" style="8" customWidth="1"/>
    <col min="3845" max="3845" width="8.85546875" style="8" customWidth="1"/>
    <col min="3846" max="3846" width="0.85546875" style="8" customWidth="1"/>
    <col min="3847" max="3861" width="5.28515625" style="8" customWidth="1"/>
    <col min="3862" max="3862" width="8.5703125" style="8" customWidth="1"/>
    <col min="3863" max="3863" width="23.42578125" style="8" customWidth="1"/>
    <col min="3864" max="3864" width="10.7109375" style="8" customWidth="1"/>
    <col min="3865" max="4096" width="9.140625" style="8"/>
    <col min="4097" max="4097" width="1.5703125" style="8" customWidth="1"/>
    <col min="4098" max="4098" width="32" style="8" customWidth="1"/>
    <col min="4099" max="4099" width="20.28515625" style="8" customWidth="1"/>
    <col min="4100" max="4100" width="11" style="8" customWidth="1"/>
    <col min="4101" max="4101" width="8.85546875" style="8" customWidth="1"/>
    <col min="4102" max="4102" width="0.85546875" style="8" customWidth="1"/>
    <col min="4103" max="4117" width="5.28515625" style="8" customWidth="1"/>
    <col min="4118" max="4118" width="8.5703125" style="8" customWidth="1"/>
    <col min="4119" max="4119" width="23.42578125" style="8" customWidth="1"/>
    <col min="4120" max="4120" width="10.7109375" style="8" customWidth="1"/>
    <col min="4121" max="4352" width="9.140625" style="8"/>
    <col min="4353" max="4353" width="1.5703125" style="8" customWidth="1"/>
    <col min="4354" max="4354" width="32" style="8" customWidth="1"/>
    <col min="4355" max="4355" width="20.28515625" style="8" customWidth="1"/>
    <col min="4356" max="4356" width="11" style="8" customWidth="1"/>
    <col min="4357" max="4357" width="8.85546875" style="8" customWidth="1"/>
    <col min="4358" max="4358" width="0.85546875" style="8" customWidth="1"/>
    <col min="4359" max="4373" width="5.28515625" style="8" customWidth="1"/>
    <col min="4374" max="4374" width="8.5703125" style="8" customWidth="1"/>
    <col min="4375" max="4375" width="23.42578125" style="8" customWidth="1"/>
    <col min="4376" max="4376" width="10.7109375" style="8" customWidth="1"/>
    <col min="4377" max="4608" width="9.140625" style="8"/>
    <col min="4609" max="4609" width="1.5703125" style="8" customWidth="1"/>
    <col min="4610" max="4610" width="32" style="8" customWidth="1"/>
    <col min="4611" max="4611" width="20.28515625" style="8" customWidth="1"/>
    <col min="4612" max="4612" width="11" style="8" customWidth="1"/>
    <col min="4613" max="4613" width="8.85546875" style="8" customWidth="1"/>
    <col min="4614" max="4614" width="0.85546875" style="8" customWidth="1"/>
    <col min="4615" max="4629" width="5.28515625" style="8" customWidth="1"/>
    <col min="4630" max="4630" width="8.5703125" style="8" customWidth="1"/>
    <col min="4631" max="4631" width="23.42578125" style="8" customWidth="1"/>
    <col min="4632" max="4632" width="10.7109375" style="8" customWidth="1"/>
    <col min="4633" max="4864" width="9.140625" style="8"/>
    <col min="4865" max="4865" width="1.5703125" style="8" customWidth="1"/>
    <col min="4866" max="4866" width="32" style="8" customWidth="1"/>
    <col min="4867" max="4867" width="20.28515625" style="8" customWidth="1"/>
    <col min="4868" max="4868" width="11" style="8" customWidth="1"/>
    <col min="4869" max="4869" width="8.85546875" style="8" customWidth="1"/>
    <col min="4870" max="4870" width="0.85546875" style="8" customWidth="1"/>
    <col min="4871" max="4885" width="5.28515625" style="8" customWidth="1"/>
    <col min="4886" max="4886" width="8.5703125" style="8" customWidth="1"/>
    <col min="4887" max="4887" width="23.42578125" style="8" customWidth="1"/>
    <col min="4888" max="4888" width="10.7109375" style="8" customWidth="1"/>
    <col min="4889" max="5120" width="9.140625" style="8"/>
    <col min="5121" max="5121" width="1.5703125" style="8" customWidth="1"/>
    <col min="5122" max="5122" width="32" style="8" customWidth="1"/>
    <col min="5123" max="5123" width="20.28515625" style="8" customWidth="1"/>
    <col min="5124" max="5124" width="11" style="8" customWidth="1"/>
    <col min="5125" max="5125" width="8.85546875" style="8" customWidth="1"/>
    <col min="5126" max="5126" width="0.85546875" style="8" customWidth="1"/>
    <col min="5127" max="5141" width="5.28515625" style="8" customWidth="1"/>
    <col min="5142" max="5142" width="8.5703125" style="8" customWidth="1"/>
    <col min="5143" max="5143" width="23.42578125" style="8" customWidth="1"/>
    <col min="5144" max="5144" width="10.7109375" style="8" customWidth="1"/>
    <col min="5145" max="5376" width="9.140625" style="8"/>
    <col min="5377" max="5377" width="1.5703125" style="8" customWidth="1"/>
    <col min="5378" max="5378" width="32" style="8" customWidth="1"/>
    <col min="5379" max="5379" width="20.28515625" style="8" customWidth="1"/>
    <col min="5380" max="5380" width="11" style="8" customWidth="1"/>
    <col min="5381" max="5381" width="8.85546875" style="8" customWidth="1"/>
    <col min="5382" max="5382" width="0.85546875" style="8" customWidth="1"/>
    <col min="5383" max="5397" width="5.28515625" style="8" customWidth="1"/>
    <col min="5398" max="5398" width="8.5703125" style="8" customWidth="1"/>
    <col min="5399" max="5399" width="23.42578125" style="8" customWidth="1"/>
    <col min="5400" max="5400" width="10.7109375" style="8" customWidth="1"/>
    <col min="5401" max="5632" width="9.140625" style="8"/>
    <col min="5633" max="5633" width="1.5703125" style="8" customWidth="1"/>
    <col min="5634" max="5634" width="32" style="8" customWidth="1"/>
    <col min="5635" max="5635" width="20.28515625" style="8" customWidth="1"/>
    <col min="5636" max="5636" width="11" style="8" customWidth="1"/>
    <col min="5637" max="5637" width="8.85546875" style="8" customWidth="1"/>
    <col min="5638" max="5638" width="0.85546875" style="8" customWidth="1"/>
    <col min="5639" max="5653" width="5.28515625" style="8" customWidth="1"/>
    <col min="5654" max="5654" width="8.5703125" style="8" customWidth="1"/>
    <col min="5655" max="5655" width="23.42578125" style="8" customWidth="1"/>
    <col min="5656" max="5656" width="10.7109375" style="8" customWidth="1"/>
    <col min="5657" max="5888" width="9.140625" style="8"/>
    <col min="5889" max="5889" width="1.5703125" style="8" customWidth="1"/>
    <col min="5890" max="5890" width="32" style="8" customWidth="1"/>
    <col min="5891" max="5891" width="20.28515625" style="8" customWidth="1"/>
    <col min="5892" max="5892" width="11" style="8" customWidth="1"/>
    <col min="5893" max="5893" width="8.85546875" style="8" customWidth="1"/>
    <col min="5894" max="5894" width="0.85546875" style="8" customWidth="1"/>
    <col min="5895" max="5909" width="5.28515625" style="8" customWidth="1"/>
    <col min="5910" max="5910" width="8.5703125" style="8" customWidth="1"/>
    <col min="5911" max="5911" width="23.42578125" style="8" customWidth="1"/>
    <col min="5912" max="5912" width="10.7109375" style="8" customWidth="1"/>
    <col min="5913" max="6144" width="9.140625" style="8"/>
    <col min="6145" max="6145" width="1.5703125" style="8" customWidth="1"/>
    <col min="6146" max="6146" width="32" style="8" customWidth="1"/>
    <col min="6147" max="6147" width="20.28515625" style="8" customWidth="1"/>
    <col min="6148" max="6148" width="11" style="8" customWidth="1"/>
    <col min="6149" max="6149" width="8.85546875" style="8" customWidth="1"/>
    <col min="6150" max="6150" width="0.85546875" style="8" customWidth="1"/>
    <col min="6151" max="6165" width="5.28515625" style="8" customWidth="1"/>
    <col min="6166" max="6166" width="8.5703125" style="8" customWidth="1"/>
    <col min="6167" max="6167" width="23.42578125" style="8" customWidth="1"/>
    <col min="6168" max="6168" width="10.7109375" style="8" customWidth="1"/>
    <col min="6169" max="6400" width="9.140625" style="8"/>
    <col min="6401" max="6401" width="1.5703125" style="8" customWidth="1"/>
    <col min="6402" max="6402" width="32" style="8" customWidth="1"/>
    <col min="6403" max="6403" width="20.28515625" style="8" customWidth="1"/>
    <col min="6404" max="6404" width="11" style="8" customWidth="1"/>
    <col min="6405" max="6405" width="8.85546875" style="8" customWidth="1"/>
    <col min="6406" max="6406" width="0.85546875" style="8" customWidth="1"/>
    <col min="6407" max="6421" width="5.28515625" style="8" customWidth="1"/>
    <col min="6422" max="6422" width="8.5703125" style="8" customWidth="1"/>
    <col min="6423" max="6423" width="23.42578125" style="8" customWidth="1"/>
    <col min="6424" max="6424" width="10.7109375" style="8" customWidth="1"/>
    <col min="6425" max="6656" width="9.140625" style="8"/>
    <col min="6657" max="6657" width="1.5703125" style="8" customWidth="1"/>
    <col min="6658" max="6658" width="32" style="8" customWidth="1"/>
    <col min="6659" max="6659" width="20.28515625" style="8" customWidth="1"/>
    <col min="6660" max="6660" width="11" style="8" customWidth="1"/>
    <col min="6661" max="6661" width="8.85546875" style="8" customWidth="1"/>
    <col min="6662" max="6662" width="0.85546875" style="8" customWidth="1"/>
    <col min="6663" max="6677" width="5.28515625" style="8" customWidth="1"/>
    <col min="6678" max="6678" width="8.5703125" style="8" customWidth="1"/>
    <col min="6679" max="6679" width="23.42578125" style="8" customWidth="1"/>
    <col min="6680" max="6680" width="10.7109375" style="8" customWidth="1"/>
    <col min="6681" max="6912" width="9.140625" style="8"/>
    <col min="6913" max="6913" width="1.5703125" style="8" customWidth="1"/>
    <col min="6914" max="6914" width="32" style="8" customWidth="1"/>
    <col min="6915" max="6915" width="20.28515625" style="8" customWidth="1"/>
    <col min="6916" max="6916" width="11" style="8" customWidth="1"/>
    <col min="6917" max="6917" width="8.85546875" style="8" customWidth="1"/>
    <col min="6918" max="6918" width="0.85546875" style="8" customWidth="1"/>
    <col min="6919" max="6933" width="5.28515625" style="8" customWidth="1"/>
    <col min="6934" max="6934" width="8.5703125" style="8" customWidth="1"/>
    <col min="6935" max="6935" width="23.42578125" style="8" customWidth="1"/>
    <col min="6936" max="6936" width="10.7109375" style="8" customWidth="1"/>
    <col min="6937" max="7168" width="9.140625" style="8"/>
    <col min="7169" max="7169" width="1.5703125" style="8" customWidth="1"/>
    <col min="7170" max="7170" width="32" style="8" customWidth="1"/>
    <col min="7171" max="7171" width="20.28515625" style="8" customWidth="1"/>
    <col min="7172" max="7172" width="11" style="8" customWidth="1"/>
    <col min="7173" max="7173" width="8.85546875" style="8" customWidth="1"/>
    <col min="7174" max="7174" width="0.85546875" style="8" customWidth="1"/>
    <col min="7175" max="7189" width="5.28515625" style="8" customWidth="1"/>
    <col min="7190" max="7190" width="8.5703125" style="8" customWidth="1"/>
    <col min="7191" max="7191" width="23.42578125" style="8" customWidth="1"/>
    <col min="7192" max="7192" width="10.7109375" style="8" customWidth="1"/>
    <col min="7193" max="7424" width="9.140625" style="8"/>
    <col min="7425" max="7425" width="1.5703125" style="8" customWidth="1"/>
    <col min="7426" max="7426" width="32" style="8" customWidth="1"/>
    <col min="7427" max="7427" width="20.28515625" style="8" customWidth="1"/>
    <col min="7428" max="7428" width="11" style="8" customWidth="1"/>
    <col min="7429" max="7429" width="8.85546875" style="8" customWidth="1"/>
    <col min="7430" max="7430" width="0.85546875" style="8" customWidth="1"/>
    <col min="7431" max="7445" width="5.28515625" style="8" customWidth="1"/>
    <col min="7446" max="7446" width="8.5703125" style="8" customWidth="1"/>
    <col min="7447" max="7447" width="23.42578125" style="8" customWidth="1"/>
    <col min="7448" max="7448" width="10.7109375" style="8" customWidth="1"/>
    <col min="7449" max="7680" width="9.140625" style="8"/>
    <col min="7681" max="7681" width="1.5703125" style="8" customWidth="1"/>
    <col min="7682" max="7682" width="32" style="8" customWidth="1"/>
    <col min="7683" max="7683" width="20.28515625" style="8" customWidth="1"/>
    <col min="7684" max="7684" width="11" style="8" customWidth="1"/>
    <col min="7685" max="7685" width="8.85546875" style="8" customWidth="1"/>
    <col min="7686" max="7686" width="0.85546875" style="8" customWidth="1"/>
    <col min="7687" max="7701" width="5.28515625" style="8" customWidth="1"/>
    <col min="7702" max="7702" width="8.5703125" style="8" customWidth="1"/>
    <col min="7703" max="7703" width="23.42578125" style="8" customWidth="1"/>
    <col min="7704" max="7704" width="10.7109375" style="8" customWidth="1"/>
    <col min="7705" max="7936" width="9.140625" style="8"/>
    <col min="7937" max="7937" width="1.5703125" style="8" customWidth="1"/>
    <col min="7938" max="7938" width="32" style="8" customWidth="1"/>
    <col min="7939" max="7939" width="20.28515625" style="8" customWidth="1"/>
    <col min="7940" max="7940" width="11" style="8" customWidth="1"/>
    <col min="7941" max="7941" width="8.85546875" style="8" customWidth="1"/>
    <col min="7942" max="7942" width="0.85546875" style="8" customWidth="1"/>
    <col min="7943" max="7957" width="5.28515625" style="8" customWidth="1"/>
    <col min="7958" max="7958" width="8.5703125" style="8" customWidth="1"/>
    <col min="7959" max="7959" width="23.42578125" style="8" customWidth="1"/>
    <col min="7960" max="7960" width="10.7109375" style="8" customWidth="1"/>
    <col min="7961" max="8192" width="9.140625" style="8"/>
    <col min="8193" max="8193" width="1.5703125" style="8" customWidth="1"/>
    <col min="8194" max="8194" width="32" style="8" customWidth="1"/>
    <col min="8195" max="8195" width="20.28515625" style="8" customWidth="1"/>
    <col min="8196" max="8196" width="11" style="8" customWidth="1"/>
    <col min="8197" max="8197" width="8.85546875" style="8" customWidth="1"/>
    <col min="8198" max="8198" width="0.85546875" style="8" customWidth="1"/>
    <col min="8199" max="8213" width="5.28515625" style="8" customWidth="1"/>
    <col min="8214" max="8214" width="8.5703125" style="8" customWidth="1"/>
    <col min="8215" max="8215" width="23.42578125" style="8" customWidth="1"/>
    <col min="8216" max="8216" width="10.7109375" style="8" customWidth="1"/>
    <col min="8217" max="8448" width="9.140625" style="8"/>
    <col min="8449" max="8449" width="1.5703125" style="8" customWidth="1"/>
    <col min="8450" max="8450" width="32" style="8" customWidth="1"/>
    <col min="8451" max="8451" width="20.28515625" style="8" customWidth="1"/>
    <col min="8452" max="8452" width="11" style="8" customWidth="1"/>
    <col min="8453" max="8453" width="8.85546875" style="8" customWidth="1"/>
    <col min="8454" max="8454" width="0.85546875" style="8" customWidth="1"/>
    <col min="8455" max="8469" width="5.28515625" style="8" customWidth="1"/>
    <col min="8470" max="8470" width="8.5703125" style="8" customWidth="1"/>
    <col min="8471" max="8471" width="23.42578125" style="8" customWidth="1"/>
    <col min="8472" max="8472" width="10.7109375" style="8" customWidth="1"/>
    <col min="8473" max="8704" width="9.140625" style="8"/>
    <col min="8705" max="8705" width="1.5703125" style="8" customWidth="1"/>
    <col min="8706" max="8706" width="32" style="8" customWidth="1"/>
    <col min="8707" max="8707" width="20.28515625" style="8" customWidth="1"/>
    <col min="8708" max="8708" width="11" style="8" customWidth="1"/>
    <col min="8709" max="8709" width="8.85546875" style="8" customWidth="1"/>
    <col min="8710" max="8710" width="0.85546875" style="8" customWidth="1"/>
    <col min="8711" max="8725" width="5.28515625" style="8" customWidth="1"/>
    <col min="8726" max="8726" width="8.5703125" style="8" customWidth="1"/>
    <col min="8727" max="8727" width="23.42578125" style="8" customWidth="1"/>
    <col min="8728" max="8728" width="10.7109375" style="8" customWidth="1"/>
    <col min="8729" max="8960" width="9.140625" style="8"/>
    <col min="8961" max="8961" width="1.5703125" style="8" customWidth="1"/>
    <col min="8962" max="8962" width="32" style="8" customWidth="1"/>
    <col min="8963" max="8963" width="20.28515625" style="8" customWidth="1"/>
    <col min="8964" max="8964" width="11" style="8" customWidth="1"/>
    <col min="8965" max="8965" width="8.85546875" style="8" customWidth="1"/>
    <col min="8966" max="8966" width="0.85546875" style="8" customWidth="1"/>
    <col min="8967" max="8981" width="5.28515625" style="8" customWidth="1"/>
    <col min="8982" max="8982" width="8.5703125" style="8" customWidth="1"/>
    <col min="8983" max="8983" width="23.42578125" style="8" customWidth="1"/>
    <col min="8984" max="8984" width="10.7109375" style="8" customWidth="1"/>
    <col min="8985" max="9216" width="9.140625" style="8"/>
    <col min="9217" max="9217" width="1.5703125" style="8" customWidth="1"/>
    <col min="9218" max="9218" width="32" style="8" customWidth="1"/>
    <col min="9219" max="9219" width="20.28515625" style="8" customWidth="1"/>
    <col min="9220" max="9220" width="11" style="8" customWidth="1"/>
    <col min="9221" max="9221" width="8.85546875" style="8" customWidth="1"/>
    <col min="9222" max="9222" width="0.85546875" style="8" customWidth="1"/>
    <col min="9223" max="9237" width="5.28515625" style="8" customWidth="1"/>
    <col min="9238" max="9238" width="8.5703125" style="8" customWidth="1"/>
    <col min="9239" max="9239" width="23.42578125" style="8" customWidth="1"/>
    <col min="9240" max="9240" width="10.7109375" style="8" customWidth="1"/>
    <col min="9241" max="9472" width="9.140625" style="8"/>
    <col min="9473" max="9473" width="1.5703125" style="8" customWidth="1"/>
    <col min="9474" max="9474" width="32" style="8" customWidth="1"/>
    <col min="9475" max="9475" width="20.28515625" style="8" customWidth="1"/>
    <col min="9476" max="9476" width="11" style="8" customWidth="1"/>
    <col min="9477" max="9477" width="8.85546875" style="8" customWidth="1"/>
    <col min="9478" max="9478" width="0.85546875" style="8" customWidth="1"/>
    <col min="9479" max="9493" width="5.28515625" style="8" customWidth="1"/>
    <col min="9494" max="9494" width="8.5703125" style="8" customWidth="1"/>
    <col min="9495" max="9495" width="23.42578125" style="8" customWidth="1"/>
    <col min="9496" max="9496" width="10.7109375" style="8" customWidth="1"/>
    <col min="9497" max="9728" width="9.140625" style="8"/>
    <col min="9729" max="9729" width="1.5703125" style="8" customWidth="1"/>
    <col min="9730" max="9730" width="32" style="8" customWidth="1"/>
    <col min="9731" max="9731" width="20.28515625" style="8" customWidth="1"/>
    <col min="9732" max="9732" width="11" style="8" customWidth="1"/>
    <col min="9733" max="9733" width="8.85546875" style="8" customWidth="1"/>
    <col min="9734" max="9734" width="0.85546875" style="8" customWidth="1"/>
    <col min="9735" max="9749" width="5.28515625" style="8" customWidth="1"/>
    <col min="9750" max="9750" width="8.5703125" style="8" customWidth="1"/>
    <col min="9751" max="9751" width="23.42578125" style="8" customWidth="1"/>
    <col min="9752" max="9752" width="10.7109375" style="8" customWidth="1"/>
    <col min="9753" max="9984" width="9.140625" style="8"/>
    <col min="9985" max="9985" width="1.5703125" style="8" customWidth="1"/>
    <col min="9986" max="9986" width="32" style="8" customWidth="1"/>
    <col min="9987" max="9987" width="20.28515625" style="8" customWidth="1"/>
    <col min="9988" max="9988" width="11" style="8" customWidth="1"/>
    <col min="9989" max="9989" width="8.85546875" style="8" customWidth="1"/>
    <col min="9990" max="9990" width="0.85546875" style="8" customWidth="1"/>
    <col min="9991" max="10005" width="5.28515625" style="8" customWidth="1"/>
    <col min="10006" max="10006" width="8.5703125" style="8" customWidth="1"/>
    <col min="10007" max="10007" width="23.42578125" style="8" customWidth="1"/>
    <col min="10008" max="10008" width="10.7109375" style="8" customWidth="1"/>
    <col min="10009" max="10240" width="9.140625" style="8"/>
    <col min="10241" max="10241" width="1.5703125" style="8" customWidth="1"/>
    <col min="10242" max="10242" width="32" style="8" customWidth="1"/>
    <col min="10243" max="10243" width="20.28515625" style="8" customWidth="1"/>
    <col min="10244" max="10244" width="11" style="8" customWidth="1"/>
    <col min="10245" max="10245" width="8.85546875" style="8" customWidth="1"/>
    <col min="10246" max="10246" width="0.85546875" style="8" customWidth="1"/>
    <col min="10247" max="10261" width="5.28515625" style="8" customWidth="1"/>
    <col min="10262" max="10262" width="8.5703125" style="8" customWidth="1"/>
    <col min="10263" max="10263" width="23.42578125" style="8" customWidth="1"/>
    <col min="10264" max="10264" width="10.7109375" style="8" customWidth="1"/>
    <col min="10265" max="10496" width="9.140625" style="8"/>
    <col min="10497" max="10497" width="1.5703125" style="8" customWidth="1"/>
    <col min="10498" max="10498" width="32" style="8" customWidth="1"/>
    <col min="10499" max="10499" width="20.28515625" style="8" customWidth="1"/>
    <col min="10500" max="10500" width="11" style="8" customWidth="1"/>
    <col min="10501" max="10501" width="8.85546875" style="8" customWidth="1"/>
    <col min="10502" max="10502" width="0.85546875" style="8" customWidth="1"/>
    <col min="10503" max="10517" width="5.28515625" style="8" customWidth="1"/>
    <col min="10518" max="10518" width="8.5703125" style="8" customWidth="1"/>
    <col min="10519" max="10519" width="23.42578125" style="8" customWidth="1"/>
    <col min="10520" max="10520" width="10.7109375" style="8" customWidth="1"/>
    <col min="10521" max="10752" width="9.140625" style="8"/>
    <col min="10753" max="10753" width="1.5703125" style="8" customWidth="1"/>
    <col min="10754" max="10754" width="32" style="8" customWidth="1"/>
    <col min="10755" max="10755" width="20.28515625" style="8" customWidth="1"/>
    <col min="10756" max="10756" width="11" style="8" customWidth="1"/>
    <col min="10757" max="10757" width="8.85546875" style="8" customWidth="1"/>
    <col min="10758" max="10758" width="0.85546875" style="8" customWidth="1"/>
    <col min="10759" max="10773" width="5.28515625" style="8" customWidth="1"/>
    <col min="10774" max="10774" width="8.5703125" style="8" customWidth="1"/>
    <col min="10775" max="10775" width="23.42578125" style="8" customWidth="1"/>
    <col min="10776" max="10776" width="10.7109375" style="8" customWidth="1"/>
    <col min="10777" max="11008" width="9.140625" style="8"/>
    <col min="11009" max="11009" width="1.5703125" style="8" customWidth="1"/>
    <col min="11010" max="11010" width="32" style="8" customWidth="1"/>
    <col min="11011" max="11011" width="20.28515625" style="8" customWidth="1"/>
    <col min="11012" max="11012" width="11" style="8" customWidth="1"/>
    <col min="11013" max="11013" width="8.85546875" style="8" customWidth="1"/>
    <col min="11014" max="11014" width="0.85546875" style="8" customWidth="1"/>
    <col min="11015" max="11029" width="5.28515625" style="8" customWidth="1"/>
    <col min="11030" max="11030" width="8.5703125" style="8" customWidth="1"/>
    <col min="11031" max="11031" width="23.42578125" style="8" customWidth="1"/>
    <col min="11032" max="11032" width="10.7109375" style="8" customWidth="1"/>
    <col min="11033" max="11264" width="9.140625" style="8"/>
    <col min="11265" max="11265" width="1.5703125" style="8" customWidth="1"/>
    <col min="11266" max="11266" width="32" style="8" customWidth="1"/>
    <col min="11267" max="11267" width="20.28515625" style="8" customWidth="1"/>
    <col min="11268" max="11268" width="11" style="8" customWidth="1"/>
    <col min="11269" max="11269" width="8.85546875" style="8" customWidth="1"/>
    <col min="11270" max="11270" width="0.85546875" style="8" customWidth="1"/>
    <col min="11271" max="11285" width="5.28515625" style="8" customWidth="1"/>
    <col min="11286" max="11286" width="8.5703125" style="8" customWidth="1"/>
    <col min="11287" max="11287" width="23.42578125" style="8" customWidth="1"/>
    <col min="11288" max="11288" width="10.7109375" style="8" customWidth="1"/>
    <col min="11289" max="11520" width="9.140625" style="8"/>
    <col min="11521" max="11521" width="1.5703125" style="8" customWidth="1"/>
    <col min="11522" max="11522" width="32" style="8" customWidth="1"/>
    <col min="11523" max="11523" width="20.28515625" style="8" customWidth="1"/>
    <col min="11524" max="11524" width="11" style="8" customWidth="1"/>
    <col min="11525" max="11525" width="8.85546875" style="8" customWidth="1"/>
    <col min="11526" max="11526" width="0.85546875" style="8" customWidth="1"/>
    <col min="11527" max="11541" width="5.28515625" style="8" customWidth="1"/>
    <col min="11542" max="11542" width="8.5703125" style="8" customWidth="1"/>
    <col min="11543" max="11543" width="23.42578125" style="8" customWidth="1"/>
    <col min="11544" max="11544" width="10.7109375" style="8" customWidth="1"/>
    <col min="11545" max="11776" width="9.140625" style="8"/>
    <col min="11777" max="11777" width="1.5703125" style="8" customWidth="1"/>
    <col min="11778" max="11778" width="32" style="8" customWidth="1"/>
    <col min="11779" max="11779" width="20.28515625" style="8" customWidth="1"/>
    <col min="11780" max="11780" width="11" style="8" customWidth="1"/>
    <col min="11781" max="11781" width="8.85546875" style="8" customWidth="1"/>
    <col min="11782" max="11782" width="0.85546875" style="8" customWidth="1"/>
    <col min="11783" max="11797" width="5.28515625" style="8" customWidth="1"/>
    <col min="11798" max="11798" width="8.5703125" style="8" customWidth="1"/>
    <col min="11799" max="11799" width="23.42578125" style="8" customWidth="1"/>
    <col min="11800" max="11800" width="10.7109375" style="8" customWidth="1"/>
    <col min="11801" max="12032" width="9.140625" style="8"/>
    <col min="12033" max="12033" width="1.5703125" style="8" customWidth="1"/>
    <col min="12034" max="12034" width="32" style="8" customWidth="1"/>
    <col min="12035" max="12035" width="20.28515625" style="8" customWidth="1"/>
    <col min="12036" max="12036" width="11" style="8" customWidth="1"/>
    <col min="12037" max="12037" width="8.85546875" style="8" customWidth="1"/>
    <col min="12038" max="12038" width="0.85546875" style="8" customWidth="1"/>
    <col min="12039" max="12053" width="5.28515625" style="8" customWidth="1"/>
    <col min="12054" max="12054" width="8.5703125" style="8" customWidth="1"/>
    <col min="12055" max="12055" width="23.42578125" style="8" customWidth="1"/>
    <col min="12056" max="12056" width="10.7109375" style="8" customWidth="1"/>
    <col min="12057" max="12288" width="9.140625" style="8"/>
    <col min="12289" max="12289" width="1.5703125" style="8" customWidth="1"/>
    <col min="12290" max="12290" width="32" style="8" customWidth="1"/>
    <col min="12291" max="12291" width="20.28515625" style="8" customWidth="1"/>
    <col min="12292" max="12292" width="11" style="8" customWidth="1"/>
    <col min="12293" max="12293" width="8.85546875" style="8" customWidth="1"/>
    <col min="12294" max="12294" width="0.85546875" style="8" customWidth="1"/>
    <col min="12295" max="12309" width="5.28515625" style="8" customWidth="1"/>
    <col min="12310" max="12310" width="8.5703125" style="8" customWidth="1"/>
    <col min="12311" max="12311" width="23.42578125" style="8" customWidth="1"/>
    <col min="12312" max="12312" width="10.7109375" style="8" customWidth="1"/>
    <col min="12313" max="12544" width="9.140625" style="8"/>
    <col min="12545" max="12545" width="1.5703125" style="8" customWidth="1"/>
    <col min="12546" max="12546" width="32" style="8" customWidth="1"/>
    <col min="12547" max="12547" width="20.28515625" style="8" customWidth="1"/>
    <col min="12548" max="12548" width="11" style="8" customWidth="1"/>
    <col min="12549" max="12549" width="8.85546875" style="8" customWidth="1"/>
    <col min="12550" max="12550" width="0.85546875" style="8" customWidth="1"/>
    <col min="12551" max="12565" width="5.28515625" style="8" customWidth="1"/>
    <col min="12566" max="12566" width="8.5703125" style="8" customWidth="1"/>
    <col min="12567" max="12567" width="23.42578125" style="8" customWidth="1"/>
    <col min="12568" max="12568" width="10.7109375" style="8" customWidth="1"/>
    <col min="12569" max="12800" width="9.140625" style="8"/>
    <col min="12801" max="12801" width="1.5703125" style="8" customWidth="1"/>
    <col min="12802" max="12802" width="32" style="8" customWidth="1"/>
    <col min="12803" max="12803" width="20.28515625" style="8" customWidth="1"/>
    <col min="12804" max="12804" width="11" style="8" customWidth="1"/>
    <col min="12805" max="12805" width="8.85546875" style="8" customWidth="1"/>
    <col min="12806" max="12806" width="0.85546875" style="8" customWidth="1"/>
    <col min="12807" max="12821" width="5.28515625" style="8" customWidth="1"/>
    <col min="12822" max="12822" width="8.5703125" style="8" customWidth="1"/>
    <col min="12823" max="12823" width="23.42578125" style="8" customWidth="1"/>
    <col min="12824" max="12824" width="10.7109375" style="8" customWidth="1"/>
    <col min="12825" max="13056" width="9.140625" style="8"/>
    <col min="13057" max="13057" width="1.5703125" style="8" customWidth="1"/>
    <col min="13058" max="13058" width="32" style="8" customWidth="1"/>
    <col min="13059" max="13059" width="20.28515625" style="8" customWidth="1"/>
    <col min="13060" max="13060" width="11" style="8" customWidth="1"/>
    <col min="13061" max="13061" width="8.85546875" style="8" customWidth="1"/>
    <col min="13062" max="13062" width="0.85546875" style="8" customWidth="1"/>
    <col min="13063" max="13077" width="5.28515625" style="8" customWidth="1"/>
    <col min="13078" max="13078" width="8.5703125" style="8" customWidth="1"/>
    <col min="13079" max="13079" width="23.42578125" style="8" customWidth="1"/>
    <col min="13080" max="13080" width="10.7109375" style="8" customWidth="1"/>
    <col min="13081" max="13312" width="9.140625" style="8"/>
    <col min="13313" max="13313" width="1.5703125" style="8" customWidth="1"/>
    <col min="13314" max="13314" width="32" style="8" customWidth="1"/>
    <col min="13315" max="13315" width="20.28515625" style="8" customWidth="1"/>
    <col min="13316" max="13316" width="11" style="8" customWidth="1"/>
    <col min="13317" max="13317" width="8.85546875" style="8" customWidth="1"/>
    <col min="13318" max="13318" width="0.85546875" style="8" customWidth="1"/>
    <col min="13319" max="13333" width="5.28515625" style="8" customWidth="1"/>
    <col min="13334" max="13334" width="8.5703125" style="8" customWidth="1"/>
    <col min="13335" max="13335" width="23.42578125" style="8" customWidth="1"/>
    <col min="13336" max="13336" width="10.7109375" style="8" customWidth="1"/>
    <col min="13337" max="13568" width="9.140625" style="8"/>
    <col min="13569" max="13569" width="1.5703125" style="8" customWidth="1"/>
    <col min="13570" max="13570" width="32" style="8" customWidth="1"/>
    <col min="13571" max="13571" width="20.28515625" style="8" customWidth="1"/>
    <col min="13572" max="13572" width="11" style="8" customWidth="1"/>
    <col min="13573" max="13573" width="8.85546875" style="8" customWidth="1"/>
    <col min="13574" max="13574" width="0.85546875" style="8" customWidth="1"/>
    <col min="13575" max="13589" width="5.28515625" style="8" customWidth="1"/>
    <col min="13590" max="13590" width="8.5703125" style="8" customWidth="1"/>
    <col min="13591" max="13591" width="23.42578125" style="8" customWidth="1"/>
    <col min="13592" max="13592" width="10.7109375" style="8" customWidth="1"/>
    <col min="13593" max="13824" width="9.140625" style="8"/>
    <col min="13825" max="13825" width="1.5703125" style="8" customWidth="1"/>
    <col min="13826" max="13826" width="32" style="8" customWidth="1"/>
    <col min="13827" max="13827" width="20.28515625" style="8" customWidth="1"/>
    <col min="13828" max="13828" width="11" style="8" customWidth="1"/>
    <col min="13829" max="13829" width="8.85546875" style="8" customWidth="1"/>
    <col min="13830" max="13830" width="0.85546875" style="8" customWidth="1"/>
    <col min="13831" max="13845" width="5.28515625" style="8" customWidth="1"/>
    <col min="13846" max="13846" width="8.5703125" style="8" customWidth="1"/>
    <col min="13847" max="13847" width="23.42578125" style="8" customWidth="1"/>
    <col min="13848" max="13848" width="10.7109375" style="8" customWidth="1"/>
    <col min="13849" max="14080" width="9.140625" style="8"/>
    <col min="14081" max="14081" width="1.5703125" style="8" customWidth="1"/>
    <col min="14082" max="14082" width="32" style="8" customWidth="1"/>
    <col min="14083" max="14083" width="20.28515625" style="8" customWidth="1"/>
    <col min="14084" max="14084" width="11" style="8" customWidth="1"/>
    <col min="14085" max="14085" width="8.85546875" style="8" customWidth="1"/>
    <col min="14086" max="14086" width="0.85546875" style="8" customWidth="1"/>
    <col min="14087" max="14101" width="5.28515625" style="8" customWidth="1"/>
    <col min="14102" max="14102" width="8.5703125" style="8" customWidth="1"/>
    <col min="14103" max="14103" width="23.42578125" style="8" customWidth="1"/>
    <col min="14104" max="14104" width="10.7109375" style="8" customWidth="1"/>
    <col min="14105" max="14336" width="9.140625" style="8"/>
    <col min="14337" max="14337" width="1.5703125" style="8" customWidth="1"/>
    <col min="14338" max="14338" width="32" style="8" customWidth="1"/>
    <col min="14339" max="14339" width="20.28515625" style="8" customWidth="1"/>
    <col min="14340" max="14340" width="11" style="8" customWidth="1"/>
    <col min="14341" max="14341" width="8.85546875" style="8" customWidth="1"/>
    <col min="14342" max="14342" width="0.85546875" style="8" customWidth="1"/>
    <col min="14343" max="14357" width="5.28515625" style="8" customWidth="1"/>
    <col min="14358" max="14358" width="8.5703125" style="8" customWidth="1"/>
    <col min="14359" max="14359" width="23.42578125" style="8" customWidth="1"/>
    <col min="14360" max="14360" width="10.7109375" style="8" customWidth="1"/>
    <col min="14361" max="14592" width="9.140625" style="8"/>
    <col min="14593" max="14593" width="1.5703125" style="8" customWidth="1"/>
    <col min="14594" max="14594" width="32" style="8" customWidth="1"/>
    <col min="14595" max="14595" width="20.28515625" style="8" customWidth="1"/>
    <col min="14596" max="14596" width="11" style="8" customWidth="1"/>
    <col min="14597" max="14597" width="8.85546875" style="8" customWidth="1"/>
    <col min="14598" max="14598" width="0.85546875" style="8" customWidth="1"/>
    <col min="14599" max="14613" width="5.28515625" style="8" customWidth="1"/>
    <col min="14614" max="14614" width="8.5703125" style="8" customWidth="1"/>
    <col min="14615" max="14615" width="23.42578125" style="8" customWidth="1"/>
    <col min="14616" max="14616" width="10.7109375" style="8" customWidth="1"/>
    <col min="14617" max="14848" width="9.140625" style="8"/>
    <col min="14849" max="14849" width="1.5703125" style="8" customWidth="1"/>
    <col min="14850" max="14850" width="32" style="8" customWidth="1"/>
    <col min="14851" max="14851" width="20.28515625" style="8" customWidth="1"/>
    <col min="14852" max="14852" width="11" style="8" customWidth="1"/>
    <col min="14853" max="14853" width="8.85546875" style="8" customWidth="1"/>
    <col min="14854" max="14854" width="0.85546875" style="8" customWidth="1"/>
    <col min="14855" max="14869" width="5.28515625" style="8" customWidth="1"/>
    <col min="14870" max="14870" width="8.5703125" style="8" customWidth="1"/>
    <col min="14871" max="14871" width="23.42578125" style="8" customWidth="1"/>
    <col min="14872" max="14872" width="10.7109375" style="8" customWidth="1"/>
    <col min="14873" max="15104" width="9.140625" style="8"/>
    <col min="15105" max="15105" width="1.5703125" style="8" customWidth="1"/>
    <col min="15106" max="15106" width="32" style="8" customWidth="1"/>
    <col min="15107" max="15107" width="20.28515625" style="8" customWidth="1"/>
    <col min="15108" max="15108" width="11" style="8" customWidth="1"/>
    <col min="15109" max="15109" width="8.85546875" style="8" customWidth="1"/>
    <col min="15110" max="15110" width="0.85546875" style="8" customWidth="1"/>
    <col min="15111" max="15125" width="5.28515625" style="8" customWidth="1"/>
    <col min="15126" max="15126" width="8.5703125" style="8" customWidth="1"/>
    <col min="15127" max="15127" width="23.42578125" style="8" customWidth="1"/>
    <col min="15128" max="15128" width="10.7109375" style="8" customWidth="1"/>
    <col min="15129" max="15360" width="9.140625" style="8"/>
    <col min="15361" max="15361" width="1.5703125" style="8" customWidth="1"/>
    <col min="15362" max="15362" width="32" style="8" customWidth="1"/>
    <col min="15363" max="15363" width="20.28515625" style="8" customWidth="1"/>
    <col min="15364" max="15364" width="11" style="8" customWidth="1"/>
    <col min="15365" max="15365" width="8.85546875" style="8" customWidth="1"/>
    <col min="15366" max="15366" width="0.85546875" style="8" customWidth="1"/>
    <col min="15367" max="15381" width="5.28515625" style="8" customWidth="1"/>
    <col min="15382" max="15382" width="8.5703125" style="8" customWidth="1"/>
    <col min="15383" max="15383" width="23.42578125" style="8" customWidth="1"/>
    <col min="15384" max="15384" width="10.7109375" style="8" customWidth="1"/>
    <col min="15385" max="15616" width="9.140625" style="8"/>
    <col min="15617" max="15617" width="1.5703125" style="8" customWidth="1"/>
    <col min="15618" max="15618" width="32" style="8" customWidth="1"/>
    <col min="15619" max="15619" width="20.28515625" style="8" customWidth="1"/>
    <col min="15620" max="15620" width="11" style="8" customWidth="1"/>
    <col min="15621" max="15621" width="8.85546875" style="8" customWidth="1"/>
    <col min="15622" max="15622" width="0.85546875" style="8" customWidth="1"/>
    <col min="15623" max="15637" width="5.28515625" style="8" customWidth="1"/>
    <col min="15638" max="15638" width="8.5703125" style="8" customWidth="1"/>
    <col min="15639" max="15639" width="23.42578125" style="8" customWidth="1"/>
    <col min="15640" max="15640" width="10.7109375" style="8" customWidth="1"/>
    <col min="15641" max="15872" width="9.140625" style="8"/>
    <col min="15873" max="15873" width="1.5703125" style="8" customWidth="1"/>
    <col min="15874" max="15874" width="32" style="8" customWidth="1"/>
    <col min="15875" max="15875" width="20.28515625" style="8" customWidth="1"/>
    <col min="15876" max="15876" width="11" style="8" customWidth="1"/>
    <col min="15877" max="15877" width="8.85546875" style="8" customWidth="1"/>
    <col min="15878" max="15878" width="0.85546875" style="8" customWidth="1"/>
    <col min="15879" max="15893" width="5.28515625" style="8" customWidth="1"/>
    <col min="15894" max="15894" width="8.5703125" style="8" customWidth="1"/>
    <col min="15895" max="15895" width="23.42578125" style="8" customWidth="1"/>
    <col min="15896" max="15896" width="10.7109375" style="8" customWidth="1"/>
    <col min="15897" max="16128" width="9.140625" style="8"/>
    <col min="16129" max="16129" width="1.5703125" style="8" customWidth="1"/>
    <col min="16130" max="16130" width="32" style="8" customWidth="1"/>
    <col min="16131" max="16131" width="20.28515625" style="8" customWidth="1"/>
    <col min="16132" max="16132" width="11" style="8" customWidth="1"/>
    <col min="16133" max="16133" width="8.85546875" style="8" customWidth="1"/>
    <col min="16134" max="16134" width="0.85546875" style="8" customWidth="1"/>
    <col min="16135" max="16149" width="5.28515625" style="8" customWidth="1"/>
    <col min="16150" max="16150" width="8.5703125" style="8" customWidth="1"/>
    <col min="16151" max="16151" width="23.42578125" style="8" customWidth="1"/>
    <col min="16152" max="16152" width="10.7109375" style="8" customWidth="1"/>
    <col min="16153" max="16384" width="9.140625" style="8"/>
  </cols>
  <sheetData>
    <row r="1" spans="1:32" customFormat="1" ht="18.75" x14ac:dyDescent="0.3">
      <c r="A1" s="1"/>
      <c r="B1" s="119" t="s">
        <v>73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29"/>
      <c r="Y1" s="95"/>
      <c r="Z1" s="95"/>
      <c r="AA1" s="95"/>
      <c r="AB1" s="95"/>
      <c r="AC1" s="95"/>
      <c r="AD1" s="95"/>
    </row>
    <row r="2" spans="1:32" customFormat="1" x14ac:dyDescent="0.25">
      <c r="A2" s="1"/>
      <c r="B2" s="10" t="s">
        <v>34</v>
      </c>
      <c r="C2" s="68">
        <v>1967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34"/>
      <c r="Y2" s="95"/>
      <c r="Z2" s="95"/>
      <c r="AA2" s="95"/>
      <c r="AB2" s="95"/>
      <c r="AC2" s="95"/>
      <c r="AD2" s="95"/>
    </row>
    <row r="3" spans="1:32" customFormat="1" x14ac:dyDescent="0.25">
      <c r="A3" s="1"/>
      <c r="B3" s="76" t="s">
        <v>74</v>
      </c>
      <c r="C3" s="22" t="s">
        <v>75</v>
      </c>
      <c r="D3" s="77" t="s">
        <v>56</v>
      </c>
      <c r="E3" s="78" t="s">
        <v>1</v>
      </c>
      <c r="F3" s="24"/>
      <c r="G3" s="79" t="s">
        <v>57</v>
      </c>
      <c r="H3" s="80" t="s">
        <v>58</v>
      </c>
      <c r="I3" s="80" t="s">
        <v>32</v>
      </c>
      <c r="J3" s="17" t="s">
        <v>59</v>
      </c>
      <c r="K3" s="81" t="s">
        <v>60</v>
      </c>
      <c r="L3" s="81" t="s">
        <v>76</v>
      </c>
      <c r="M3" s="79" t="s">
        <v>61</v>
      </c>
      <c r="N3" s="79" t="s">
        <v>31</v>
      </c>
      <c r="O3" s="80" t="s">
        <v>62</v>
      </c>
      <c r="P3" s="79" t="s">
        <v>58</v>
      </c>
      <c r="Q3" s="79" t="s">
        <v>17</v>
      </c>
      <c r="R3" s="79">
        <v>1</v>
      </c>
      <c r="S3" s="79">
        <v>2</v>
      </c>
      <c r="T3" s="79">
        <v>3</v>
      </c>
      <c r="U3" s="79" t="s">
        <v>63</v>
      </c>
      <c r="V3" s="17" t="s">
        <v>22</v>
      </c>
      <c r="W3" s="16" t="s">
        <v>65</v>
      </c>
      <c r="X3" s="16" t="s">
        <v>66</v>
      </c>
      <c r="Y3" s="95"/>
      <c r="Z3" s="95"/>
      <c r="AA3" s="95"/>
      <c r="AB3" s="95"/>
      <c r="AC3" s="95"/>
      <c r="AD3" s="95"/>
    </row>
    <row r="4" spans="1:32" customFormat="1" x14ac:dyDescent="0.25">
      <c r="A4" s="1"/>
      <c r="B4" s="105" t="s">
        <v>77</v>
      </c>
      <c r="C4" s="106" t="s">
        <v>78</v>
      </c>
      <c r="D4" s="107" t="s">
        <v>79</v>
      </c>
      <c r="E4" s="158" t="s">
        <v>36</v>
      </c>
      <c r="F4" s="24"/>
      <c r="G4" s="108"/>
      <c r="H4" s="109"/>
      <c r="I4" s="109">
        <v>1</v>
      </c>
      <c r="J4" s="110" t="s">
        <v>80</v>
      </c>
      <c r="K4" s="110">
        <v>5</v>
      </c>
      <c r="L4" s="110" t="s">
        <v>81</v>
      </c>
      <c r="M4" s="110">
        <v>1</v>
      </c>
      <c r="N4" s="108"/>
      <c r="O4" s="109"/>
      <c r="P4" s="108"/>
      <c r="Q4" s="159" t="s">
        <v>85</v>
      </c>
      <c r="R4" s="159"/>
      <c r="S4" s="159" t="s">
        <v>114</v>
      </c>
      <c r="T4" s="159"/>
      <c r="U4" s="159" t="s">
        <v>115</v>
      </c>
      <c r="V4" s="111">
        <v>0.5</v>
      </c>
      <c r="W4" s="160" t="s">
        <v>82</v>
      </c>
      <c r="X4" s="108"/>
      <c r="Y4" s="95"/>
      <c r="Z4" s="95"/>
      <c r="AA4" s="95"/>
      <c r="AB4" s="95"/>
      <c r="AC4" s="95"/>
      <c r="AD4" s="95"/>
    </row>
    <row r="5" spans="1:32" s="23" customFormat="1" ht="15" customHeight="1" x14ac:dyDescent="0.25">
      <c r="A5" s="9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24"/>
      <c r="Z5" s="24"/>
      <c r="AA5" s="24"/>
      <c r="AB5" s="24"/>
      <c r="AC5" s="24"/>
      <c r="AD5" s="24"/>
      <c r="AE5" s="24"/>
      <c r="AF5" s="24"/>
    </row>
    <row r="6" spans="1:32" ht="18.75" customHeight="1" x14ac:dyDescent="0.2">
      <c r="A6" s="1"/>
      <c r="B6" s="120" t="s">
        <v>53</v>
      </c>
      <c r="C6" s="74"/>
      <c r="D6" s="75"/>
      <c r="E6" s="75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29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9"/>
      <c r="B7" s="76" t="s">
        <v>54</v>
      </c>
      <c r="C7" s="76" t="s">
        <v>55</v>
      </c>
      <c r="D7" s="77" t="s">
        <v>56</v>
      </c>
      <c r="E7" s="78" t="s">
        <v>1</v>
      </c>
      <c r="F7" s="45"/>
      <c r="G7" s="79" t="s">
        <v>57</v>
      </c>
      <c r="H7" s="80" t="s">
        <v>58</v>
      </c>
      <c r="I7" s="80" t="s">
        <v>32</v>
      </c>
      <c r="J7" s="81" t="s">
        <v>59</v>
      </c>
      <c r="K7" s="81" t="s">
        <v>60</v>
      </c>
      <c r="L7" s="81"/>
      <c r="M7" s="79" t="s">
        <v>61</v>
      </c>
      <c r="N7" s="79" t="s">
        <v>31</v>
      </c>
      <c r="O7" s="80" t="s">
        <v>62</v>
      </c>
      <c r="P7" s="79" t="s">
        <v>58</v>
      </c>
      <c r="Q7" s="79" t="s">
        <v>17</v>
      </c>
      <c r="R7" s="79">
        <v>1</v>
      </c>
      <c r="S7" s="79">
        <v>2</v>
      </c>
      <c r="T7" s="79">
        <v>3</v>
      </c>
      <c r="U7" s="79" t="s">
        <v>63</v>
      </c>
      <c r="V7" s="81" t="s">
        <v>64</v>
      </c>
      <c r="W7" s="77" t="s">
        <v>65</v>
      </c>
      <c r="X7" s="77" t="s">
        <v>66</v>
      </c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2" t="s">
        <v>69</v>
      </c>
      <c r="C8" s="83" t="s">
        <v>70</v>
      </c>
      <c r="D8" s="82" t="s">
        <v>67</v>
      </c>
      <c r="E8" s="84" t="s">
        <v>36</v>
      </c>
      <c r="F8" s="45"/>
      <c r="G8" s="85"/>
      <c r="H8" s="85"/>
      <c r="I8" s="85">
        <v>1</v>
      </c>
      <c r="J8" s="32"/>
      <c r="K8" s="32" t="s">
        <v>71</v>
      </c>
      <c r="L8" s="87"/>
      <c r="M8" s="87">
        <v>1</v>
      </c>
      <c r="N8" s="86"/>
      <c r="O8" s="87">
        <v>2</v>
      </c>
      <c r="P8" s="87"/>
      <c r="Q8" s="86" t="s">
        <v>83</v>
      </c>
      <c r="R8" s="86"/>
      <c r="S8" s="86"/>
      <c r="T8" s="86" t="s">
        <v>84</v>
      </c>
      <c r="U8" s="86" t="s">
        <v>85</v>
      </c>
      <c r="V8" s="88">
        <v>0.6</v>
      </c>
      <c r="W8" s="84" t="s">
        <v>72</v>
      </c>
      <c r="X8" s="32">
        <v>1900</v>
      </c>
      <c r="Y8" s="24"/>
      <c r="Z8" s="24"/>
      <c r="AA8" s="24"/>
      <c r="AB8" s="24"/>
      <c r="AC8" s="24"/>
      <c r="AD8" s="24"/>
      <c r="AE8" s="24"/>
      <c r="AF8" s="24"/>
    </row>
    <row r="9" spans="1:32" customFormat="1" x14ac:dyDescent="0.25">
      <c r="A9" s="9"/>
      <c r="B9" s="89" t="s">
        <v>68</v>
      </c>
      <c r="C9" s="90"/>
      <c r="D9" s="91"/>
      <c r="E9" s="70"/>
      <c r="F9" s="92"/>
      <c r="G9" s="93"/>
      <c r="H9" s="70"/>
      <c r="I9" s="69"/>
      <c r="J9" s="70"/>
      <c r="K9" s="70"/>
      <c r="L9" s="70"/>
      <c r="M9" s="70"/>
      <c r="N9" s="70"/>
      <c r="O9" s="70"/>
      <c r="P9" s="70"/>
      <c r="Q9" s="70"/>
      <c r="R9" s="90"/>
      <c r="S9" s="70"/>
      <c r="T9" s="70"/>
      <c r="U9" s="70"/>
      <c r="V9" s="70"/>
      <c r="W9" s="90"/>
      <c r="X9" s="94"/>
      <c r="Y9" s="95"/>
      <c r="Z9" s="95"/>
      <c r="AA9" s="95"/>
      <c r="AB9" s="95"/>
      <c r="AC9" s="95"/>
      <c r="AD9" s="95"/>
    </row>
    <row r="10" spans="1:32" customFormat="1" x14ac:dyDescent="0.25">
      <c r="A10" s="9"/>
      <c r="B10" s="96"/>
      <c r="C10" s="97"/>
      <c r="D10" s="98"/>
      <c r="E10" s="99"/>
      <c r="F10" s="99"/>
      <c r="G10" s="97"/>
      <c r="H10" s="100"/>
      <c r="I10" s="100"/>
      <c r="J10" s="100"/>
      <c r="K10" s="100"/>
      <c r="L10" s="100"/>
      <c r="M10" s="97"/>
      <c r="N10" s="100"/>
      <c r="O10" s="100"/>
      <c r="P10" s="100"/>
      <c r="Q10" s="100"/>
      <c r="R10" s="97"/>
      <c r="S10" s="100"/>
      <c r="T10" s="100"/>
      <c r="U10" s="100"/>
      <c r="V10" s="100"/>
      <c r="W10" s="97"/>
      <c r="X10" s="101"/>
      <c r="Y10" s="95"/>
      <c r="Z10" s="95"/>
      <c r="AA10" s="95"/>
      <c r="AB10" s="95"/>
      <c r="AC10" s="95"/>
      <c r="AD10" s="95"/>
    </row>
    <row r="11" spans="1:32" s="23" customFormat="1" ht="15" customHeight="1" x14ac:dyDescent="0.25">
      <c r="A11" s="9"/>
      <c r="B11" s="102"/>
      <c r="C11" s="42"/>
      <c r="D11" s="102"/>
      <c r="E11" s="103"/>
      <c r="F11" s="30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02"/>
      <c r="X11" s="42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5">
      <c r="A12" s="9"/>
      <c r="B12" s="102"/>
      <c r="C12" s="42"/>
      <c r="D12" s="102"/>
      <c r="E12" s="103"/>
      <c r="F12" s="30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02"/>
      <c r="X12" s="42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102"/>
      <c r="C13" s="42"/>
      <c r="D13" s="102"/>
      <c r="E13" s="103"/>
      <c r="F13" s="30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02"/>
      <c r="X13" s="42"/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5">
      <c r="A14" s="9"/>
      <c r="B14" s="102"/>
      <c r="C14" s="42"/>
      <c r="D14" s="102"/>
      <c r="E14" s="103"/>
      <c r="F14" s="30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02"/>
      <c r="X14" s="42"/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5">
      <c r="A15" s="9"/>
      <c r="B15" s="102"/>
      <c r="C15" s="42"/>
      <c r="D15" s="102"/>
      <c r="E15" s="103"/>
      <c r="F15" s="30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02"/>
      <c r="X15" s="42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5">
      <c r="A16" s="9"/>
      <c r="B16" s="102"/>
      <c r="C16" s="42"/>
      <c r="D16" s="102"/>
      <c r="E16" s="103"/>
      <c r="F16" s="30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02"/>
      <c r="X16" s="42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/>
      <c r="B17" s="102"/>
      <c r="C17" s="42"/>
      <c r="D17" s="102"/>
      <c r="E17" s="103"/>
      <c r="F17" s="30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02"/>
      <c r="X17" s="42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102"/>
      <c r="C18" s="42"/>
      <c r="D18" s="102"/>
      <c r="E18" s="103"/>
      <c r="F18" s="30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02"/>
      <c r="X18" s="42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102"/>
      <c r="C19" s="42"/>
      <c r="D19" s="102"/>
      <c r="E19" s="103"/>
      <c r="F19" s="30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02"/>
      <c r="X19" s="42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102"/>
      <c r="C20" s="42"/>
      <c r="D20" s="102"/>
      <c r="E20" s="103"/>
      <c r="F20" s="30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02"/>
      <c r="X20" s="42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5">
      <c r="A21" s="9"/>
      <c r="B21" s="102"/>
      <c r="C21" s="42"/>
      <c r="D21" s="102"/>
      <c r="E21" s="103"/>
      <c r="F21" s="30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02"/>
      <c r="X21" s="42"/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5">
      <c r="A22" s="9"/>
      <c r="B22" s="102"/>
      <c r="C22" s="42"/>
      <c r="D22" s="102"/>
      <c r="E22" s="103"/>
      <c r="F22" s="30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02"/>
      <c r="X22" s="42"/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5">
      <c r="A23" s="9"/>
      <c r="B23" s="102"/>
      <c r="C23" s="42"/>
      <c r="D23" s="102"/>
      <c r="E23" s="103"/>
      <c r="F23" s="30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02"/>
      <c r="X23" s="42"/>
      <c r="Y23" s="24"/>
      <c r="Z23" s="24"/>
      <c r="AA23" s="24"/>
      <c r="AB23" s="24"/>
      <c r="AC23" s="24"/>
      <c r="AD23" s="24"/>
      <c r="AE23" s="24"/>
      <c r="AF23" s="24"/>
    </row>
    <row r="24" spans="1:32" s="23" customFormat="1" ht="15" customHeight="1" x14ac:dyDescent="0.25">
      <c r="A24" s="9"/>
      <c r="B24" s="102"/>
      <c r="C24" s="42"/>
      <c r="D24" s="102"/>
      <c r="E24" s="103"/>
      <c r="F24" s="30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02"/>
      <c r="X24" s="42"/>
      <c r="Y24" s="24"/>
      <c r="Z24" s="24"/>
      <c r="AA24" s="24"/>
      <c r="AB24" s="24"/>
      <c r="AC24" s="24"/>
      <c r="AD24" s="24"/>
      <c r="AE24" s="24"/>
      <c r="AF24" s="24"/>
    </row>
    <row r="25" spans="1:32" s="23" customFormat="1" ht="15" customHeight="1" x14ac:dyDescent="0.25">
      <c r="A25" s="9"/>
      <c r="B25" s="102"/>
      <c r="C25" s="42"/>
      <c r="D25" s="102"/>
      <c r="E25" s="103"/>
      <c r="F25" s="30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02"/>
      <c r="X25" s="42"/>
      <c r="Y25" s="24"/>
      <c r="Z25" s="24"/>
      <c r="AA25" s="24"/>
      <c r="AB25" s="24"/>
      <c r="AC25" s="24"/>
      <c r="AD25" s="24"/>
      <c r="AE25" s="24"/>
      <c r="AF25" s="24"/>
    </row>
    <row r="26" spans="1:32" s="23" customFormat="1" ht="15" customHeight="1" x14ac:dyDescent="0.25">
      <c r="A26" s="9"/>
      <c r="B26" s="102"/>
      <c r="C26" s="42"/>
      <c r="D26" s="102"/>
      <c r="E26" s="103"/>
      <c r="F26" s="30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02"/>
      <c r="X26" s="42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102"/>
      <c r="C27" s="42"/>
      <c r="D27" s="102"/>
      <c r="E27" s="103"/>
      <c r="F27" s="30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02"/>
      <c r="X27" s="42"/>
      <c r="Y27" s="24"/>
      <c r="Z27" s="24"/>
      <c r="AA27" s="24"/>
      <c r="AB27" s="24"/>
      <c r="AC27" s="24"/>
      <c r="AD27" s="24"/>
      <c r="AE27" s="24"/>
      <c r="AF27" s="24"/>
    </row>
    <row r="28" spans="1:32" s="23" customFormat="1" ht="15" customHeight="1" x14ac:dyDescent="0.25">
      <c r="A28" s="9"/>
      <c r="B28" s="102"/>
      <c r="C28" s="42"/>
      <c r="D28" s="102"/>
      <c r="E28" s="103"/>
      <c r="F28" s="30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02"/>
      <c r="X28" s="42"/>
      <c r="Y28" s="24"/>
      <c r="Z28" s="24"/>
      <c r="AA28" s="24"/>
      <c r="AB28" s="24"/>
      <c r="AC28" s="24"/>
      <c r="AD28" s="24"/>
      <c r="AE28" s="24"/>
      <c r="AF28" s="24"/>
    </row>
    <row r="29" spans="1:32" s="23" customFormat="1" ht="15" customHeight="1" x14ac:dyDescent="0.25">
      <c r="A29" s="9"/>
      <c r="B29" s="102"/>
      <c r="C29" s="42"/>
      <c r="D29" s="102"/>
      <c r="E29" s="103"/>
      <c r="F29" s="30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02"/>
      <c r="X29" s="42"/>
      <c r="Y29" s="24"/>
      <c r="Z29" s="24"/>
      <c r="AA29" s="24"/>
      <c r="AB29" s="24"/>
      <c r="AC29" s="24"/>
      <c r="AD29" s="24"/>
      <c r="AE29" s="24"/>
      <c r="AF29" s="24"/>
    </row>
    <row r="30" spans="1:32" s="23" customFormat="1" ht="15" customHeight="1" x14ac:dyDescent="0.25">
      <c r="A30" s="9"/>
      <c r="B30" s="102"/>
      <c r="C30" s="42"/>
      <c r="D30" s="102"/>
      <c r="E30" s="103"/>
      <c r="F30" s="30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02"/>
      <c r="X30" s="42"/>
      <c r="Y30" s="24"/>
      <c r="Z30" s="24"/>
      <c r="AA30" s="24"/>
      <c r="AB30" s="24"/>
      <c r="AC30" s="24"/>
      <c r="AD30" s="24"/>
      <c r="AE30" s="24"/>
      <c r="AF30" s="24"/>
    </row>
    <row r="31" spans="1:32" s="23" customFormat="1" ht="15" customHeight="1" x14ac:dyDescent="0.25">
      <c r="A31" s="9"/>
      <c r="B31" s="102"/>
      <c r="C31" s="42"/>
      <c r="D31" s="102"/>
      <c r="E31" s="103"/>
      <c r="F31" s="30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02"/>
      <c r="X31" s="42"/>
      <c r="Y31" s="24"/>
      <c r="Z31" s="24"/>
      <c r="AA31" s="24"/>
      <c r="AB31" s="24"/>
      <c r="AC31" s="24"/>
      <c r="AD31" s="24"/>
      <c r="AE31" s="24"/>
      <c r="AF31" s="24"/>
    </row>
    <row r="32" spans="1:32" s="23" customFormat="1" ht="15" customHeight="1" x14ac:dyDescent="0.25">
      <c r="A32" s="9"/>
      <c r="B32" s="102"/>
      <c r="C32" s="42"/>
      <c r="D32" s="102"/>
      <c r="E32" s="103"/>
      <c r="F32" s="30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02"/>
      <c r="X32" s="42"/>
      <c r="Y32" s="24"/>
      <c r="Z32" s="24"/>
      <c r="AA32" s="24"/>
      <c r="AB32" s="24"/>
      <c r="AC32" s="24"/>
      <c r="AD32" s="24"/>
      <c r="AE32" s="24"/>
      <c r="AF32" s="24"/>
    </row>
    <row r="33" spans="1:32" s="23" customFormat="1" ht="15" customHeight="1" x14ac:dyDescent="0.25">
      <c r="A33" s="9"/>
      <c r="B33" s="102"/>
      <c r="C33" s="42"/>
      <c r="D33" s="102"/>
      <c r="E33" s="103"/>
      <c r="F33" s="30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02"/>
      <c r="X33" s="42"/>
      <c r="Y33" s="24"/>
      <c r="Z33" s="24"/>
      <c r="AA33" s="24"/>
      <c r="AB33" s="24"/>
      <c r="AC33" s="24"/>
      <c r="AD33" s="24"/>
      <c r="AE33" s="24"/>
      <c r="AF33" s="24"/>
    </row>
    <row r="34" spans="1:32" s="23" customFormat="1" ht="15" customHeight="1" x14ac:dyDescent="0.25">
      <c r="A34" s="9"/>
      <c r="B34" s="102"/>
      <c r="C34" s="42"/>
      <c r="D34" s="102"/>
      <c r="E34" s="103"/>
      <c r="F34" s="30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02"/>
      <c r="X34" s="42"/>
      <c r="Y34" s="24"/>
      <c r="Z34" s="24"/>
      <c r="AA34" s="24"/>
      <c r="AB34" s="24"/>
      <c r="AC34" s="24"/>
      <c r="AD34" s="24"/>
      <c r="AE34" s="24"/>
      <c r="AF34" s="24"/>
    </row>
    <row r="35" spans="1:32" s="23" customFormat="1" ht="15" customHeight="1" x14ac:dyDescent="0.25">
      <c r="A35" s="9"/>
      <c r="B35" s="102"/>
      <c r="C35" s="42"/>
      <c r="D35" s="102"/>
      <c r="E35" s="103"/>
      <c r="F35" s="30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02"/>
      <c r="X35" s="42"/>
      <c r="Y35" s="24"/>
      <c r="Z35" s="24"/>
      <c r="AA35" s="24"/>
      <c r="AB35" s="24"/>
      <c r="AC35" s="24"/>
      <c r="AD35" s="24"/>
      <c r="AE35" s="24"/>
      <c r="AF35" s="24"/>
    </row>
    <row r="36" spans="1:32" s="23" customFormat="1" ht="15" customHeight="1" x14ac:dyDescent="0.25">
      <c r="A36" s="9"/>
      <c r="B36" s="102"/>
      <c r="C36" s="42"/>
      <c r="D36" s="102"/>
      <c r="E36" s="103"/>
      <c r="F36" s="30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02"/>
      <c r="X36" s="42"/>
      <c r="Y36" s="24"/>
      <c r="Z36" s="24"/>
      <c r="AA36" s="24"/>
      <c r="AB36" s="24"/>
      <c r="AC36" s="24"/>
      <c r="AD36" s="24"/>
      <c r="AE36" s="24"/>
      <c r="AF36" s="24"/>
    </row>
    <row r="37" spans="1:32" s="23" customFormat="1" ht="15" customHeight="1" x14ac:dyDescent="0.25">
      <c r="A37" s="9"/>
      <c r="B37" s="102"/>
      <c r="C37" s="42"/>
      <c r="D37" s="102"/>
      <c r="E37" s="103"/>
      <c r="F37" s="30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02"/>
      <c r="X37" s="42"/>
      <c r="Y37" s="24"/>
      <c r="Z37" s="24"/>
      <c r="AA37" s="24"/>
      <c r="AB37" s="24"/>
      <c r="AC37" s="24"/>
      <c r="AD37" s="24"/>
      <c r="AE37" s="24"/>
      <c r="AF37" s="24"/>
    </row>
    <row r="38" spans="1:32" s="23" customFormat="1" ht="15" customHeight="1" x14ac:dyDescent="0.25">
      <c r="A38" s="9"/>
      <c r="B38" s="102"/>
      <c r="C38" s="42"/>
      <c r="D38" s="102"/>
      <c r="E38" s="103"/>
      <c r="F38" s="30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02"/>
      <c r="X38" s="42"/>
      <c r="Y38" s="24"/>
      <c r="Z38" s="24"/>
      <c r="AA38" s="24"/>
      <c r="AB38" s="24"/>
      <c r="AC38" s="24"/>
      <c r="AD38" s="24"/>
      <c r="AE38" s="24"/>
      <c r="AF38" s="24"/>
    </row>
    <row r="39" spans="1:32" s="23" customFormat="1" ht="15" customHeight="1" x14ac:dyDescent="0.25">
      <c r="A39" s="9"/>
      <c r="B39" s="102"/>
      <c r="C39" s="42"/>
      <c r="D39" s="102"/>
      <c r="E39" s="103"/>
      <c r="F39" s="30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02"/>
      <c r="X39" s="42"/>
      <c r="Y39" s="24"/>
      <c r="Z39" s="24"/>
      <c r="AA39" s="24"/>
      <c r="AB39" s="24"/>
      <c r="AC39" s="24"/>
      <c r="AD39" s="24"/>
      <c r="AE39" s="24"/>
      <c r="AF39" s="24"/>
    </row>
    <row r="40" spans="1:32" s="23" customFormat="1" ht="15" customHeight="1" x14ac:dyDescent="0.25">
      <c r="A40" s="9"/>
      <c r="B40" s="102"/>
      <c r="C40" s="42"/>
      <c r="D40" s="102"/>
      <c r="E40" s="103"/>
      <c r="F40" s="30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02"/>
      <c r="X40" s="42"/>
      <c r="Y40" s="24"/>
      <c r="Z40" s="24"/>
      <c r="AA40" s="24"/>
      <c r="AB40" s="24"/>
      <c r="AC40" s="24"/>
      <c r="AD40" s="24"/>
      <c r="AE40" s="24"/>
      <c r="AF40" s="24"/>
    </row>
    <row r="41" spans="1:32" s="23" customFormat="1" ht="15" customHeight="1" x14ac:dyDescent="0.25">
      <c r="A41" s="9"/>
      <c r="B41" s="102"/>
      <c r="C41" s="42"/>
      <c r="D41" s="102"/>
      <c r="E41" s="103"/>
      <c r="F41" s="30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02"/>
      <c r="X41" s="42"/>
      <c r="Y41" s="24"/>
      <c r="Z41" s="24"/>
      <c r="AA41" s="24"/>
      <c r="AB41" s="24"/>
      <c r="AC41" s="24"/>
      <c r="AD41" s="24"/>
      <c r="AE41" s="24"/>
      <c r="AF41" s="24"/>
    </row>
    <row r="42" spans="1:32" s="23" customFormat="1" ht="15" customHeight="1" x14ac:dyDescent="0.25">
      <c r="A42" s="9"/>
      <c r="B42" s="102"/>
      <c r="C42" s="42"/>
      <c r="D42" s="102"/>
      <c r="E42" s="103"/>
      <c r="F42" s="30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02"/>
      <c r="X42" s="42"/>
      <c r="Y42" s="24"/>
      <c r="Z42" s="24"/>
      <c r="AA42" s="24"/>
      <c r="AB42" s="24"/>
      <c r="AC42" s="24"/>
      <c r="AD42" s="24"/>
      <c r="AE42" s="24"/>
      <c r="AF42" s="24"/>
    </row>
    <row r="43" spans="1:32" s="23" customFormat="1" ht="15" customHeight="1" x14ac:dyDescent="0.25">
      <c r="A43" s="9"/>
      <c r="B43" s="102"/>
      <c r="C43" s="42"/>
      <c r="D43" s="102"/>
      <c r="E43" s="103"/>
      <c r="F43" s="30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02"/>
      <c r="X43" s="42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9"/>
      <c r="B44" s="102"/>
      <c r="C44" s="42"/>
      <c r="D44" s="102"/>
      <c r="E44" s="102"/>
      <c r="F44" s="24"/>
      <c r="G44" s="42"/>
      <c r="H44" s="45"/>
      <c r="I44" s="42"/>
      <c r="J44" s="24"/>
      <c r="K44" s="24"/>
      <c r="L44" s="24"/>
      <c r="M44" s="24"/>
      <c r="N44" s="64"/>
      <c r="O44" s="64"/>
      <c r="P44" s="24"/>
      <c r="Q44" s="24"/>
      <c r="R44" s="24"/>
      <c r="S44" s="24"/>
      <c r="T44" s="24"/>
      <c r="U44" s="24"/>
      <c r="V44" s="24"/>
      <c r="W44" s="102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9"/>
      <c r="B45" s="102"/>
      <c r="C45" s="42"/>
      <c r="D45" s="102"/>
      <c r="E45" s="102"/>
      <c r="F45" s="24"/>
      <c r="G45" s="42"/>
      <c r="H45" s="45"/>
      <c r="I45" s="42"/>
      <c r="J45" s="24"/>
      <c r="K45" s="24"/>
      <c r="L45" s="24"/>
      <c r="M45" s="24"/>
      <c r="N45" s="64"/>
      <c r="O45" s="64"/>
      <c r="P45" s="24"/>
      <c r="Q45" s="24"/>
      <c r="R45" s="24"/>
      <c r="S45" s="24"/>
      <c r="T45" s="24"/>
      <c r="U45" s="24"/>
      <c r="V45" s="24"/>
      <c r="W45" s="102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9"/>
      <c r="B46" s="102"/>
      <c r="C46" s="42"/>
      <c r="D46" s="102"/>
      <c r="E46" s="102"/>
      <c r="F46" s="24"/>
      <c r="G46" s="42"/>
      <c r="H46" s="45"/>
      <c r="I46" s="42"/>
      <c r="J46" s="24"/>
      <c r="K46" s="24"/>
      <c r="L46" s="24"/>
      <c r="M46" s="24"/>
      <c r="N46" s="64"/>
      <c r="O46" s="64"/>
      <c r="P46" s="24"/>
      <c r="Q46" s="24"/>
      <c r="R46" s="24"/>
      <c r="S46" s="24"/>
      <c r="T46" s="24"/>
      <c r="U46" s="24"/>
      <c r="V46" s="24"/>
      <c r="W46" s="102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9"/>
      <c r="B47" s="102"/>
      <c r="C47" s="42"/>
      <c r="D47" s="102"/>
      <c r="E47" s="102"/>
      <c r="F47" s="24"/>
      <c r="G47" s="42"/>
      <c r="H47" s="45"/>
      <c r="I47" s="42"/>
      <c r="J47" s="24"/>
      <c r="K47" s="24"/>
      <c r="L47" s="24"/>
      <c r="M47" s="24"/>
      <c r="N47" s="64"/>
      <c r="O47" s="64"/>
      <c r="P47" s="24"/>
      <c r="Q47" s="24"/>
      <c r="R47" s="24"/>
      <c r="S47" s="24"/>
      <c r="T47" s="24"/>
      <c r="U47" s="24"/>
      <c r="V47" s="24"/>
      <c r="W47" s="102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9"/>
      <c r="B48" s="102"/>
      <c r="C48" s="42"/>
      <c r="D48" s="102"/>
      <c r="E48" s="102"/>
      <c r="F48" s="24"/>
      <c r="G48" s="42"/>
      <c r="H48" s="45"/>
      <c r="I48" s="42"/>
      <c r="J48" s="24"/>
      <c r="K48" s="24"/>
      <c r="L48" s="24"/>
      <c r="M48" s="24"/>
      <c r="N48" s="64"/>
      <c r="O48" s="64"/>
      <c r="P48" s="24"/>
      <c r="Q48" s="24"/>
      <c r="R48" s="24"/>
      <c r="S48" s="24"/>
      <c r="T48" s="24"/>
      <c r="U48" s="24"/>
      <c r="V48" s="24"/>
      <c r="W48" s="102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9"/>
      <c r="B49" s="102"/>
      <c r="C49" s="42"/>
      <c r="D49" s="102"/>
      <c r="E49" s="102"/>
      <c r="F49" s="24"/>
      <c r="G49" s="42"/>
      <c r="H49" s="45"/>
      <c r="I49" s="42"/>
      <c r="J49" s="24"/>
      <c r="K49" s="24"/>
      <c r="L49" s="24"/>
      <c r="M49" s="24"/>
      <c r="N49" s="64"/>
      <c r="O49" s="64"/>
      <c r="P49" s="24"/>
      <c r="Q49" s="24"/>
      <c r="R49" s="24"/>
      <c r="S49" s="24"/>
      <c r="T49" s="24"/>
      <c r="U49" s="24"/>
      <c r="V49" s="24"/>
      <c r="W49" s="102"/>
      <c r="X49" s="24"/>
      <c r="Y49" s="24"/>
      <c r="Z49" s="24"/>
      <c r="AA49" s="24"/>
      <c r="AB49" s="24"/>
      <c r="AC49" s="24"/>
      <c r="AD49" s="24"/>
      <c r="AE49" s="24"/>
      <c r="AF49" s="24"/>
    </row>
    <row r="53" spans="1:32" ht="12.7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32" ht="12.75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32" ht="12.7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32" ht="12.7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32" ht="12.7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32" ht="12.7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32" ht="12.7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32" ht="12.7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32" ht="12.7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32" ht="12.7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32" ht="12.7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32" ht="12.7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2:24" ht="12.7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2:24" ht="12.75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2:24" ht="12.75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2:24" ht="12.75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2:24" ht="12.75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2:24" ht="12.75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2:24" ht="12.75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2:24" ht="12.75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2:24" ht="12.75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2:24" ht="12.75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2:24" ht="12.75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2:24" ht="12.75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2:24" ht="12.75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2:24" ht="12.75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2:24" ht="12.75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2:24" ht="12.7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2:24" ht="12.75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2:24" ht="12.75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2:24" ht="12.7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2:24" ht="12.7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2:24" ht="12.7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2:24" ht="12.7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2:24" ht="12.7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2:24" ht="12.7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2:24" ht="12.7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2:24" ht="12.7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2:24" ht="12.7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2:24" ht="12.7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2:24" ht="12.75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2:24" ht="12.75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2:24" ht="12.75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2:24" ht="12.75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2:24" ht="12.75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2:24" ht="12.75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2:24" ht="12.75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2:24" ht="12.75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2:24" ht="12.75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2:24" ht="12.75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2:24" ht="12.75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2:24" ht="12.75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2:24" ht="12.75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2:24" ht="12.75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2:24" ht="12.75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2:24" ht="12.75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2:24" ht="12.75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2:24" ht="12.75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2:24" ht="12.75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2:24" ht="12.75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2:24" ht="12.75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2:24" ht="12.75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2:24" ht="12.75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2:24" ht="12.75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2:24" ht="12.75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2:24" ht="12.75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2:24" ht="12.75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2:24" ht="12.75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2:24" ht="12.75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2:24" ht="12.75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2:24" ht="12.75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2:24" ht="12.75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2:24" ht="12.75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2:24" ht="12.75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2:24" ht="12.75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2:24" ht="12.75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2:24" ht="12.75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2:24" ht="12.75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2:24" ht="12.75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2:24" ht="12.75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2:24" ht="12.75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2:24" ht="12.75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2:24" ht="12.75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2:24" ht="12.75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2:24" ht="12.75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2:24" ht="12.75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2:24" ht="12.75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2:24" ht="12.75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2:24" ht="12.75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2:24" ht="12.75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2:24" ht="12.75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2:24" ht="12.75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2:24" ht="12.75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2:24" ht="12.75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2:24" ht="12.75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2:24" ht="12.75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2:24" ht="12.75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2:24" ht="12.75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2:24" ht="12.75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2:24" ht="12.75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2:24" ht="12.75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2:24" ht="12.75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2:24" ht="12.75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2:24" ht="12.75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2:24" ht="12.75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2:24" ht="12.75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2:24" ht="12.75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2:24" ht="12.75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2:24" ht="12.75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2:24" ht="12.75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2:24" ht="12.75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2:24" ht="12.75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2:24" ht="12.75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2:24" ht="12.75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2:24" ht="12.75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2:24" ht="12.75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2:24" ht="12.75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2:24" ht="12.75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2:24" ht="12.75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2:24" ht="12.75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2:24" ht="12.75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2:24" ht="12.75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2:24" ht="12.75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2:24" ht="12.75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2020-09-10T13:58:19Z</dcterms:modified>
</cp:coreProperties>
</file>