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Q9" i="3" l="1"/>
  <c r="AP9" i="3"/>
  <c r="AO9" i="3"/>
  <c r="AN9" i="3"/>
  <c r="AM9" i="3"/>
  <c r="AS9" i="3"/>
  <c r="AG9" i="3" l="1"/>
  <c r="AE9" i="3"/>
  <c r="AD9" i="3"/>
  <c r="AC9" i="3"/>
  <c r="AB9" i="3"/>
  <c r="AA9" i="3"/>
  <c r="G14" i="3" l="1"/>
  <c r="E14" i="3"/>
  <c r="K14" i="3"/>
  <c r="K15" i="3" s="1"/>
  <c r="I14" i="3"/>
  <c r="W9" i="3"/>
  <c r="U9" i="3"/>
  <c r="T9" i="3"/>
  <c r="S9" i="3"/>
  <c r="R9" i="3"/>
  <c r="Q9" i="3"/>
  <c r="K9" i="3"/>
  <c r="K13" i="3" s="1"/>
  <c r="I9" i="3"/>
  <c r="H9" i="3"/>
  <c r="H13" i="3" s="1"/>
  <c r="G9" i="3"/>
  <c r="G13" i="3" s="1"/>
  <c r="F9" i="3"/>
  <c r="F13" i="3" s="1"/>
  <c r="E9" i="3"/>
  <c r="E13" i="3" s="1"/>
  <c r="AR9" i="3" l="1"/>
  <c r="E15" i="3"/>
  <c r="G15" i="3"/>
  <c r="I13" i="3"/>
  <c r="F14" i="3"/>
  <c r="F15" i="3" s="1"/>
  <c r="H14" i="3"/>
  <c r="H15" i="3" s="1"/>
  <c r="M15" i="3" s="1"/>
  <c r="I15" i="3"/>
  <c r="O14" i="3"/>
  <c r="J14" i="3"/>
  <c r="AF9" i="3"/>
  <c r="L14" i="3" l="1"/>
  <c r="M14" i="3"/>
  <c r="N14" i="3"/>
  <c r="N15" i="3"/>
  <c r="L15" i="3"/>
  <c r="O15" i="3"/>
  <c r="J15" i="3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<sst xmlns="http://schemas.openxmlformats.org/spreadsheetml/2006/main" count="80" uniqueCount="34">
  <si>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</si>
  <si>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</si>
  <si>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</si>
  <si>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</si>
  <si>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</si>
  <si>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</si>
  <si>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</si>
  <si>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</si>
  <si>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</si>
  <si>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</si>
  <si>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</si>
  <si>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</si>
  <si>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</si>
  <si>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</si>
  <si>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</si>
  <si>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</si>
  <si>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</si>
  <si>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</si>
  <si>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</si>
  <si>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Leo Gardemeister</t>
  </si>
  <si>
    <t>4.</t>
  </si>
  <si>
    <t>KPL  2</t>
  </si>
  <si>
    <t>9.10.2000   Kuusankoski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</si>
  <si>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</si>
  <si>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</si>
  <si>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</si>
  <si>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</si>
  <si>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</si>
  <si>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</si>
  <si>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7.</t>
  </si>
  <si>
    <t>KPL = Kouvolan Pallonlyöjät  (1931),  kasvattajaseura</t>
  </si>
  <si>
    <t>2.</t>
  </si>
  <si>
    <t>LMV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</si>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</sst>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3</v>
      </c>
      <c r="AB4" s="12">
        <v>0</v>
      </c>
      <c r="AC4" s="12">
        <v>0</v>
      </c>
      <c r="AD4" s="12">
        <v>0</v>
      </c>
      <c r="AE4" s="12">
        <v>4</v>
      </c>
      <c r="AF4" s="66">
        <v>0.57140000000000002</v>
      </c>
      <c r="AG4" s="10">
        <v>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28</v>
      </c>
      <c r="Z5" s="1" t="s">
        <v>21</v>
      </c>
      <c r="AA5" s="12">
        <v>14</v>
      </c>
      <c r="AB5" s="12">
        <v>0</v>
      </c>
      <c r="AC5" s="12">
        <v>0</v>
      </c>
      <c r="AD5" s="12">
        <v>19</v>
      </c>
      <c r="AE5" s="12">
        <v>37</v>
      </c>
      <c r="AF5" s="66">
        <v>0.54410000000000003</v>
      </c>
      <c r="AG5" s="10">
        <v>68</v>
      </c>
      <c r="AH5" s="7"/>
      <c r="AI5" s="7" t="s">
        <v>29</v>
      </c>
      <c r="AJ5" s="7"/>
      <c r="AK5" s="7"/>
      <c r="AL5" s="10"/>
      <c r="AM5" s="1"/>
      <c r="AN5" s="1"/>
      <c r="AO5" s="5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20</v>
      </c>
      <c r="Z6" s="1" t="s">
        <v>21</v>
      </c>
      <c r="AA6" s="12">
        <v>14</v>
      </c>
      <c r="AB6" s="12">
        <v>0</v>
      </c>
      <c r="AC6" s="12">
        <v>2</v>
      </c>
      <c r="AD6" s="12">
        <v>31</v>
      </c>
      <c r="AE6" s="12">
        <v>63</v>
      </c>
      <c r="AF6" s="66">
        <v>0.64280000000000004</v>
      </c>
      <c r="AG6" s="19">
        <v>98</v>
      </c>
      <c r="AH6" s="41"/>
      <c r="AI6" s="7" t="s">
        <v>28</v>
      </c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2019</v>
      </c>
      <c r="Y7" s="12" t="s">
        <v>31</v>
      </c>
      <c r="Z7" s="1" t="s">
        <v>32</v>
      </c>
      <c r="AA7" s="12"/>
      <c r="AB7" s="12"/>
      <c r="AC7" s="12"/>
      <c r="AD7" s="12"/>
      <c r="AE7" s="12"/>
      <c r="AF7" s="66"/>
      <c r="AG7" s="19"/>
      <c r="AH7" s="41"/>
      <c r="AI7" s="7"/>
      <c r="AJ7" s="7"/>
      <c r="AK7" s="7"/>
      <c r="AM7" s="12">
        <v>4</v>
      </c>
      <c r="AN7" s="12">
        <v>1</v>
      </c>
      <c r="AO7" s="13">
        <v>0</v>
      </c>
      <c r="AP7" s="12">
        <v>10</v>
      </c>
      <c r="AQ7" s="12">
        <v>28</v>
      </c>
      <c r="AR7" s="67">
        <v>0.84840000000000004</v>
      </c>
      <c r="AS7" s="19">
        <v>33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1"/>
      <c r="W8" s="19"/>
      <c r="X8" s="12">
        <v>2020</v>
      </c>
      <c r="Y8" s="12" t="s">
        <v>31</v>
      </c>
      <c r="Z8" s="1" t="s">
        <v>32</v>
      </c>
      <c r="AA8" s="12">
        <v>6</v>
      </c>
      <c r="AB8" s="12">
        <v>0</v>
      </c>
      <c r="AC8" s="12">
        <v>2</v>
      </c>
      <c r="AD8" s="12">
        <v>12</v>
      </c>
      <c r="AE8" s="12">
        <v>23</v>
      </c>
      <c r="AF8" s="32">
        <v>0.56089999999999995</v>
      </c>
      <c r="AG8" s="19">
        <v>41</v>
      </c>
      <c r="AH8" s="41"/>
      <c r="AI8" s="7"/>
      <c r="AJ8" s="7"/>
      <c r="AK8" s="7"/>
      <c r="AL8" s="68"/>
      <c r="AM8" s="12">
        <v>2</v>
      </c>
      <c r="AN8" s="12">
        <v>0</v>
      </c>
      <c r="AO8" s="13">
        <v>0</v>
      </c>
      <c r="AP8" s="12">
        <v>2</v>
      </c>
      <c r="AQ8" s="12">
        <v>7</v>
      </c>
      <c r="AR8" s="67">
        <v>0.63600000000000001</v>
      </c>
      <c r="AS8" s="19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2"/>
      <c r="O9" s="43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56" t="s">
        <v>13</v>
      </c>
      <c r="Y9" s="11"/>
      <c r="Z9" s="9"/>
      <c r="AA9" s="36">
        <f>SUM(AA4:AA8)</f>
        <v>37</v>
      </c>
      <c r="AB9" s="36">
        <f t="shared" ref="AB9:AG9" si="0">SUM(AB4:AB8)</f>
        <v>0</v>
      </c>
      <c r="AC9" s="36">
        <f t="shared" si="0"/>
        <v>4</v>
      </c>
      <c r="AD9" s="36">
        <f t="shared" si="0"/>
        <v>62</v>
      </c>
      <c r="AE9" s="36">
        <f t="shared" si="0"/>
        <v>127</v>
      </c>
      <c r="AF9" s="37">
        <f>PRODUCT(AE9/AG9)</f>
        <v>0.59345794392523366</v>
      </c>
      <c r="AG9" s="21">
        <f t="shared" si="0"/>
        <v>214</v>
      </c>
      <c r="AH9" s="18"/>
      <c r="AI9" s="29"/>
      <c r="AJ9" s="42"/>
      <c r="AK9" s="43"/>
      <c r="AL9" s="10"/>
      <c r="AM9" s="36">
        <f t="shared" ref="AM9:AQ9" si="1">SUM(AM4:AM8)</f>
        <v>6</v>
      </c>
      <c r="AN9" s="36">
        <f t="shared" si="1"/>
        <v>1</v>
      </c>
      <c r="AO9" s="36">
        <f t="shared" si="1"/>
        <v>0</v>
      </c>
      <c r="AP9" s="36">
        <f t="shared" si="1"/>
        <v>12</v>
      </c>
      <c r="AQ9" s="36">
        <f t="shared" si="1"/>
        <v>35</v>
      </c>
      <c r="AR9" s="37">
        <f>PRODUCT(AQ9/AS9)</f>
        <v>0.79545454545454541</v>
      </c>
      <c r="AS9" s="39">
        <f>SUM(AS5:AS8)</f>
        <v>44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26</v>
      </c>
      <c r="O11" s="7" t="s">
        <v>27</v>
      </c>
      <c r="Q11" s="17"/>
      <c r="R11" s="17" t="s">
        <v>10</v>
      </c>
      <c r="S11" s="17"/>
      <c r="T11" s="55" t="s">
        <v>30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 t="s">
        <v>33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43</v>
      </c>
      <c r="F14" s="48">
        <f>PRODUCT(AB9+AN9)</f>
        <v>1</v>
      </c>
      <c r="G14" s="48">
        <f>PRODUCT(AC9+AO9)</f>
        <v>4</v>
      </c>
      <c r="H14" s="48">
        <f>PRODUCT(AD9+AP9)</f>
        <v>74</v>
      </c>
      <c r="I14" s="48">
        <f>PRODUCT(AE9+AQ9)</f>
        <v>162</v>
      </c>
      <c r="J14" s="65">
        <f>PRODUCT(I14/K14)</f>
        <v>0.62790697674418605</v>
      </c>
      <c r="K14" s="10">
        <f>PRODUCT(AG9+AS9)</f>
        <v>258</v>
      </c>
      <c r="L14" s="54">
        <f>PRODUCT((F14+G14)/E14)</f>
        <v>0.11627906976744186</v>
      </c>
      <c r="M14" s="54">
        <f>PRODUCT(H14/E14)</f>
        <v>1.7209302325581395</v>
      </c>
      <c r="N14" s="54">
        <f>PRODUCT((F14+G14+H14)/E14)</f>
        <v>1.8372093023255813</v>
      </c>
      <c r="O14" s="54">
        <f>PRODUCT(I14/E14)</f>
        <v>3.7674418604651163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43</v>
      </c>
      <c r="F15" s="48">
        <f t="shared" ref="F15:I15" si="2">SUM(F12:F14)</f>
        <v>1</v>
      </c>
      <c r="G15" s="48">
        <f t="shared" si="2"/>
        <v>4</v>
      </c>
      <c r="H15" s="48">
        <f t="shared" si="2"/>
        <v>74</v>
      </c>
      <c r="I15" s="48">
        <f t="shared" si="2"/>
        <v>162</v>
      </c>
      <c r="J15" s="65">
        <f>PRODUCT(I15/K15)</f>
        <v>0.62790697674418605</v>
      </c>
      <c r="K15" s="16">
        <f>SUM(K12:K14)</f>
        <v>258</v>
      </c>
      <c r="L15" s="54">
        <f>PRODUCT((F15+G15)/E15)</f>
        <v>0.11627906976744186</v>
      </c>
      <c r="M15" s="54">
        <f>PRODUCT(H15/E15)</f>
        <v>1.7209302325581395</v>
      </c>
      <c r="N15" s="54">
        <f>PRODUCT((F15+G15+H15)/E15)</f>
        <v>1.8372093023255813</v>
      </c>
      <c r="O15" s="54">
        <f>PRODUCT(I15/E15)</f>
        <v>3.7674418604651163</v>
      </c>
      <c r="Q15" s="10"/>
      <c r="R15" s="10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2020-08-30T09:11:29Z</dcterms:modified>
</cp:coreProperties>
</file>