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7" i="3" l="1"/>
  <c r="AR7" i="3" s="1"/>
  <c r="AQ7" i="3" l="1"/>
  <c r="AP7" i="3"/>
  <c r="AO7" i="3"/>
  <c r="AN7" i="3"/>
  <c r="AM7" i="3"/>
  <c r="AG7" i="3"/>
  <c r="AE7" i="3"/>
  <c r="AD7" i="3"/>
  <c r="AC7" i="3"/>
  <c r="AB7" i="3"/>
  <c r="AA7" i="3"/>
  <c r="W7" i="3"/>
  <c r="U7" i="3"/>
  <c r="T7" i="3"/>
  <c r="S7" i="3"/>
  <c r="R7" i="3"/>
  <c r="Q7" i="3"/>
  <c r="K7" i="3"/>
  <c r="I7" i="3"/>
  <c r="H7" i="3"/>
  <c r="G7" i="3"/>
  <c r="F7" i="3"/>
  <c r="E7" i="3"/>
  <c r="AF7" i="3" l="1"/>
  <c r="G12" i="3"/>
  <c r="K12" i="3"/>
  <c r="I12" i="3"/>
  <c r="E12" i="3"/>
  <c r="I11" i="3"/>
  <c r="H11" i="3"/>
  <c r="F11" i="3"/>
  <c r="E11" i="3"/>
  <c r="E13" i="3" s="1"/>
  <c r="G11" i="3" l="1"/>
  <c r="G13" i="3" s="1"/>
  <c r="K13" i="3"/>
  <c r="F12" i="3"/>
  <c r="F13" i="3" s="1"/>
  <c r="H12" i="3"/>
  <c r="H13" i="3" s="1"/>
  <c r="M13" i="3" s="1"/>
  <c r="I13" i="3"/>
  <c r="J12" i="3"/>
  <c r="O12" i="3"/>
  <c r="M12" i="3"/>
  <c r="L12" i="3" l="1"/>
  <c r="N12" i="3"/>
  <c r="L13" i="3"/>
  <c r="N13" i="3"/>
  <c r="O13" i="3"/>
  <c r="J13" i="3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<sst xmlns="http://schemas.openxmlformats.org/spreadsheetml/2006/main" count="73" uniqueCount="30">
  <si>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</si>
  <si>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</si>
  <si>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</si>
  <si>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</si>
  <si>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</si>
  <si>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</si>
  <si>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</si>
  <si>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</si>
  <si>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</si>
  <si>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</si>
  <si>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</si>
  <si>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</si>
  <si>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</si>
  <si>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</si>
  <si>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</si>
  <si>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</si>
  <si>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</si>
  <si>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</si>
  <si>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</si>
  <si>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</si>
  <si>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</si>
  <si>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</si>
  <si>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</si>
  <si>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</si>
  <si>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</si>
  <si>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KeKi  2</t>
  </si>
  <si>
    <t>Juho Fyrsten</t>
  </si>
  <si>
    <t>24.12.2002   Oulunsalo</t>
  </si>
  <si>
    <t>1.</t>
  </si>
  <si>
    <t>KeKi = Kempeleen Kiri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</si>
</sst>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2018</v>
      </c>
      <c r="Y4" s="12" t="s">
        <v>24</v>
      </c>
      <c r="Z4" s="1" t="s">
        <v>25</v>
      </c>
      <c r="AA4" s="12">
        <v>4</v>
      </c>
      <c r="AB4" s="12">
        <v>0</v>
      </c>
      <c r="AC4" s="12">
        <v>0</v>
      </c>
      <c r="AD4" s="12">
        <v>4</v>
      </c>
      <c r="AE4" s="12">
        <v>8</v>
      </c>
      <c r="AF4" s="65">
        <v>0.57140000000000002</v>
      </c>
      <c r="AG4" s="10">
        <v>14</v>
      </c>
      <c r="AH4" s="7"/>
      <c r="AI4" s="7"/>
      <c r="AJ4" s="7"/>
      <c r="AK4" s="7"/>
      <c r="AL4" s="10"/>
      <c r="AM4" s="1"/>
      <c r="AN4" s="1"/>
      <c r="AO4" s="1"/>
      <c r="AP4" s="1"/>
      <c r="AQ4" s="1"/>
      <c r="AR4" s="52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2019</v>
      </c>
      <c r="Y5" s="12" t="s">
        <v>24</v>
      </c>
      <c r="Z5" s="1" t="s">
        <v>25</v>
      </c>
      <c r="AA5" s="12">
        <v>12</v>
      </c>
      <c r="AB5" s="12">
        <v>0</v>
      </c>
      <c r="AC5" s="12">
        <v>1</v>
      </c>
      <c r="AD5" s="12">
        <v>8</v>
      </c>
      <c r="AE5" s="12">
        <v>25</v>
      </c>
      <c r="AF5" s="65">
        <v>0.4032</v>
      </c>
      <c r="AG5" s="19">
        <v>62</v>
      </c>
      <c r="AH5" s="7"/>
      <c r="AI5" s="7"/>
      <c r="AJ5" s="7"/>
      <c r="AK5" s="7"/>
      <c r="AL5" s="10"/>
      <c r="AM5" s="1"/>
      <c r="AN5" s="1"/>
      <c r="AO5" s="52"/>
      <c r="AP5" s="1"/>
      <c r="AQ5" s="1"/>
      <c r="AR5" s="52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60"/>
      <c r="W6" s="19"/>
      <c r="X6" s="12">
        <v>2020</v>
      </c>
      <c r="Y6" s="12" t="s">
        <v>28</v>
      </c>
      <c r="Z6" s="1" t="s">
        <v>25</v>
      </c>
      <c r="AA6" s="12">
        <v>7</v>
      </c>
      <c r="AB6" s="12">
        <v>0</v>
      </c>
      <c r="AC6" s="12">
        <v>3</v>
      </c>
      <c r="AD6" s="12">
        <v>4</v>
      </c>
      <c r="AE6" s="12">
        <v>12</v>
      </c>
      <c r="AF6" s="32">
        <v>0.46150000000000002</v>
      </c>
      <c r="AG6" s="19">
        <v>26</v>
      </c>
      <c r="AH6" s="40"/>
      <c r="AI6" s="7"/>
      <c r="AJ6" s="7"/>
      <c r="AK6" s="7"/>
      <c r="AL6" s="67"/>
      <c r="AM6" s="12">
        <v>2</v>
      </c>
      <c r="AN6" s="12">
        <v>0</v>
      </c>
      <c r="AO6" s="12">
        <v>0</v>
      </c>
      <c r="AP6" s="12">
        <v>1</v>
      </c>
      <c r="AQ6" s="12">
        <v>5</v>
      </c>
      <c r="AR6" s="68">
        <v>0.625</v>
      </c>
      <c r="AS6" s="19">
        <v>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55" t="s">
        <v>13</v>
      </c>
      <c r="Y7" s="11"/>
      <c r="Z7" s="9"/>
      <c r="AA7" s="36">
        <f>SUM(AA3:AA6)</f>
        <v>23</v>
      </c>
      <c r="AB7" s="36">
        <f t="shared" ref="AB7:AG7" si="0">SUM(AB3:AB6)</f>
        <v>0</v>
      </c>
      <c r="AC7" s="36">
        <f t="shared" si="0"/>
        <v>4</v>
      </c>
      <c r="AD7" s="36">
        <f t="shared" si="0"/>
        <v>16</v>
      </c>
      <c r="AE7" s="36">
        <f t="shared" si="0"/>
        <v>45</v>
      </c>
      <c r="AF7" s="37">
        <f>PRODUCT(AE7/AG7)</f>
        <v>0.44117647058823528</v>
      </c>
      <c r="AG7" s="21">
        <f t="shared" si="0"/>
        <v>102</v>
      </c>
      <c r="AH7" s="18"/>
      <c r="AI7" s="29"/>
      <c r="AJ7" s="41"/>
      <c r="AK7" s="42"/>
      <c r="AL7" s="10"/>
      <c r="AM7" s="36">
        <f>SUM(AM6:AM6)</f>
        <v>2</v>
      </c>
      <c r="AN7" s="36">
        <f>SUM(AN6:AN6)</f>
        <v>0</v>
      </c>
      <c r="AO7" s="36">
        <f>SUM(AO6:AO6)</f>
        <v>0</v>
      </c>
      <c r="AP7" s="36">
        <f>SUM(AP6:AP6)</f>
        <v>1</v>
      </c>
      <c r="AQ7" s="36">
        <f>SUM(AQ6:AQ6)</f>
        <v>5</v>
      </c>
      <c r="AR7" s="15">
        <f>PRODUCT(AQ7/AS7)</f>
        <v>0.625</v>
      </c>
      <c r="AS7" s="39">
        <f t="shared" ref="AS7" si="1">SUM(AS3:AS6)</f>
        <v>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23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4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4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25</v>
      </c>
      <c r="F12" s="47">
        <f>PRODUCT(AB7+AN7)</f>
        <v>0</v>
      </c>
      <c r="G12" s="47">
        <f>PRODUCT(AC7+AO7)</f>
        <v>4</v>
      </c>
      <c r="H12" s="47">
        <f>PRODUCT(AD7+AP7)</f>
        <v>17</v>
      </c>
      <c r="I12" s="47">
        <f>PRODUCT(AE7+AQ7)</f>
        <v>50</v>
      </c>
      <c r="J12" s="64">
        <f>PRODUCT(I12/K12)</f>
        <v>0.45454545454545453</v>
      </c>
      <c r="K12" s="10">
        <f>PRODUCT(AG7+AS7)</f>
        <v>110</v>
      </c>
      <c r="L12" s="53">
        <f>PRODUCT((F12+G12)/E12)</f>
        <v>0.16</v>
      </c>
      <c r="M12" s="53">
        <f>PRODUCT(H12/E12)</f>
        <v>0.68</v>
      </c>
      <c r="N12" s="53">
        <f>PRODUCT((F12+G12+H12)/E12)</f>
        <v>0.84</v>
      </c>
      <c r="O12" s="53">
        <f>PRODUCT(I12/E12)</f>
        <v>2</v>
      </c>
      <c r="Q12" s="17"/>
      <c r="R12" s="17"/>
      <c r="S12" s="16"/>
      <c r="T12" s="17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25</v>
      </c>
      <c r="F13" s="47">
        <f t="shared" ref="F13:I13" si="2">SUM(F10:F12)</f>
        <v>0</v>
      </c>
      <c r="G13" s="47">
        <f t="shared" si="2"/>
        <v>4</v>
      </c>
      <c r="H13" s="47">
        <f t="shared" si="2"/>
        <v>17</v>
      </c>
      <c r="I13" s="47">
        <f t="shared" si="2"/>
        <v>50</v>
      </c>
      <c r="J13" s="64">
        <f>PRODUCT(I13/K13)</f>
        <v>0.45454545454545453</v>
      </c>
      <c r="K13" s="16">
        <f>SUM(K10:K12)</f>
        <v>110</v>
      </c>
      <c r="L13" s="53">
        <f>PRODUCT((F13+G13)/E13)</f>
        <v>0.16</v>
      </c>
      <c r="M13" s="53">
        <f>PRODUCT(H13/E13)</f>
        <v>0.68</v>
      </c>
      <c r="N13" s="53">
        <f>PRODUCT((F13+G13+H13)/E13)</f>
        <v>0.84</v>
      </c>
      <c r="O13" s="53">
        <f>PRODUCT(I13/E13)</f>
        <v>2</v>
      </c>
      <c r="Q13" s="10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sortState ref="X5:AT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2020-09-04T11:03:04Z</dcterms:modified>
</cp:coreProperties>
</file>