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<sst xmlns="http://schemas.openxmlformats.org/spreadsheetml/2006/main" count="75" uniqueCount="30">
  <si>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</si>
  <si>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</si>
  <si>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</si>
  <si>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</si>
  <si>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</si>
  <si>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</si>
  <si>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</si>
  <si>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</si>
  <si>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</si>
  <si>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</si>
  <si>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</si>
  <si>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</si>
  <si>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</si>
  <si>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</si>
  <si>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</si>
  <si>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</si>
  <si>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</si>
  <si>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</si>
  <si>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</si>
  <si>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Jari Eteläaho</t>
  </si>
  <si>
    <t>6.</t>
  </si>
  <si>
    <t>Virkiä</t>
  </si>
  <si>
    <t>5.</t>
  </si>
  <si>
    <t>13.12.1984</t>
  </si>
  <si>
    <t>Virkiä = Lapuan Virkiä  (1907),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</si>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</sst>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59"/>
      <c r="K4" s="19"/>
      <c r="L4" s="60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20</v>
      </c>
      <c r="Z4" s="1" t="s">
        <v>21</v>
      </c>
      <c r="AA4" s="12">
        <v>12</v>
      </c>
      <c r="AB4" s="12">
        <v>0</v>
      </c>
      <c r="AC4" s="12">
        <v>4</v>
      </c>
      <c r="AD4" s="12">
        <v>3</v>
      </c>
      <c r="AE4" s="12">
        <v>44</v>
      </c>
      <c r="AF4" s="66">
        <v>0.55689999999999995</v>
      </c>
      <c r="AG4" s="10">
        <v>79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59"/>
      <c r="K5" s="19"/>
      <c r="L5" s="6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2004</v>
      </c>
      <c r="Y5" s="12" t="s">
        <v>20</v>
      </c>
      <c r="Z5" s="1" t="s">
        <v>21</v>
      </c>
      <c r="AA5" s="12">
        <v>16</v>
      </c>
      <c r="AB5" s="12">
        <v>1</v>
      </c>
      <c r="AC5" s="12">
        <v>5</v>
      </c>
      <c r="AD5" s="12">
        <v>19</v>
      </c>
      <c r="AE5" s="12">
        <v>80</v>
      </c>
      <c r="AF5" s="66">
        <v>0.61529999999999996</v>
      </c>
      <c r="AG5" s="10">
        <v>130</v>
      </c>
      <c r="AH5" s="5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59"/>
      <c r="K6" s="19"/>
      <c r="L6" s="60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22</v>
      </c>
      <c r="Z6" s="1" t="s">
        <v>21</v>
      </c>
      <c r="AA6" s="12">
        <v>16</v>
      </c>
      <c r="AB6" s="12">
        <v>0</v>
      </c>
      <c r="AC6" s="12">
        <v>4</v>
      </c>
      <c r="AD6" s="12">
        <v>27</v>
      </c>
      <c r="AE6" s="12">
        <v>74</v>
      </c>
      <c r="AF6" s="66">
        <v>0.67269999999999996</v>
      </c>
      <c r="AG6" s="10">
        <v>110</v>
      </c>
      <c r="AH6" s="54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59"/>
      <c r="K7" s="19"/>
      <c r="L7" s="60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22</v>
      </c>
      <c r="Z7" s="1" t="s">
        <v>21</v>
      </c>
      <c r="AA7" s="12">
        <v>3</v>
      </c>
      <c r="AB7" s="12">
        <v>1</v>
      </c>
      <c r="AC7" s="12">
        <v>1</v>
      </c>
      <c r="AD7" s="12">
        <v>3</v>
      </c>
      <c r="AE7" s="12">
        <v>16</v>
      </c>
      <c r="AF7" s="66">
        <v>0.76190000000000002</v>
      </c>
      <c r="AG7" s="10">
        <v>21</v>
      </c>
      <c r="AH7" s="54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1">
        <f>SUM(K4:K7)</f>
        <v>0</v>
      </c>
      <c r="L8" s="18"/>
      <c r="M8" s="29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1">
        <f>SUM(W4:W7)</f>
        <v>0</v>
      </c>
      <c r="X8" s="54" t="s">
        <v>13</v>
      </c>
      <c r="Y8" s="11"/>
      <c r="Z8" s="9"/>
      <c r="AA8" s="35">
        <f>SUM(AA4:AA7)</f>
        <v>47</v>
      </c>
      <c r="AB8" s="35">
        <f>SUM(AB4:AB7)</f>
        <v>2</v>
      </c>
      <c r="AC8" s="35">
        <f>SUM(AC4:AC7)</f>
        <v>14</v>
      </c>
      <c r="AD8" s="35">
        <f>SUM(AD4:AD7)</f>
        <v>52</v>
      </c>
      <c r="AE8" s="35">
        <f>SUM(AE4:AE7)</f>
        <v>214</v>
      </c>
      <c r="AF8" s="36">
        <f>PRODUCT(AE8/AG8)</f>
        <v>0.62941176470588234</v>
      </c>
      <c r="AG8" s="21">
        <f>SUM(AG4:AG7)</f>
        <v>340</v>
      </c>
      <c r="AH8" s="18"/>
      <c r="AI8" s="29"/>
      <c r="AJ8" s="40"/>
      <c r="AK8" s="41"/>
      <c r="AL8" s="10"/>
      <c r="AM8" s="35">
        <f>SUM(AM4:AM7)</f>
        <v>0</v>
      </c>
      <c r="AN8" s="35">
        <f>SUM(AN4:AN7)</f>
        <v>0</v>
      </c>
      <c r="AO8" s="35">
        <f>SUM(AO4:AO7)</f>
        <v>0</v>
      </c>
      <c r="AP8" s="35">
        <f>SUM(AP4:AP7)</f>
        <v>0</v>
      </c>
      <c r="AQ8" s="35">
        <f>SUM(AQ4:AQ7)</f>
        <v>0</v>
      </c>
      <c r="AR8" s="15">
        <v>0</v>
      </c>
      <c r="AS8" s="38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7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65">
        <v>0</v>
      </c>
      <c r="K11" s="16"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65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47</v>
      </c>
      <c r="F13" s="46">
        <f>PRODUCT(AB8+AN8)</f>
        <v>2</v>
      </c>
      <c r="G13" s="46">
        <f>PRODUCT(AC8+AO8)</f>
        <v>14</v>
      </c>
      <c r="H13" s="46">
        <f>PRODUCT(AD8+AP8)</f>
        <v>52</v>
      </c>
      <c r="I13" s="46">
        <f>PRODUCT(AE8+AQ8)</f>
        <v>214</v>
      </c>
      <c r="J13" s="65">
        <f>PRODUCT(I13/K13)</f>
        <v>0.62941176470588234</v>
      </c>
      <c r="K13" s="10">
        <f>PRODUCT(AG8+AS8)</f>
        <v>340</v>
      </c>
      <c r="L13" s="52">
        <f>PRODUCT((F13+G13)/E13)</f>
        <v>0.34042553191489361</v>
      </c>
      <c r="M13" s="52">
        <f>PRODUCT(H13/E13)</f>
        <v>1.1063829787234043</v>
      </c>
      <c r="N13" s="52">
        <f>PRODUCT((F13+G13+H13)/E13)</f>
        <v>1.446808510638298</v>
      </c>
      <c r="O13" s="52">
        <f>PRODUCT(I13/E13)</f>
        <v>4.5531914893617023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47</v>
      </c>
      <c r="F14" s="46">
        <f t="shared" ref="F14:I14" si="0">SUM(F11:F13)</f>
        <v>2</v>
      </c>
      <c r="G14" s="46">
        <f t="shared" si="0"/>
        <v>14</v>
      </c>
      <c r="H14" s="46">
        <f t="shared" si="0"/>
        <v>52</v>
      </c>
      <c r="I14" s="46">
        <f t="shared" si="0"/>
        <v>214</v>
      </c>
      <c r="J14" s="65">
        <f>PRODUCT(I14/K14)</f>
        <v>0.62941176470588234</v>
      </c>
      <c r="K14" s="16">
        <f>SUM(K11:K13)</f>
        <v>340</v>
      </c>
      <c r="L14" s="52">
        <f>PRODUCT((F14+G14)/E14)</f>
        <v>0.34042553191489361</v>
      </c>
      <c r="M14" s="52">
        <f>PRODUCT(H14/E14)</f>
        <v>1.1063829787234043</v>
      </c>
      <c r="N14" s="52">
        <f>PRODUCT((F14+G14+H14)/E14)</f>
        <v>1.446808510638298</v>
      </c>
      <c r="O14" s="52">
        <f>PRODUCT(I14/E14)</f>
        <v>4.5531914893617023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6"/>
      <c r="S179" s="16"/>
      <c r="T179" s="16"/>
      <c r="U179" s="16"/>
      <c r="V179" s="16"/>
      <c r="W179" s="16"/>
      <c r="X179" s="16"/>
      <c r="Y179" s="16"/>
      <c r="AH179" s="10"/>
      <c r="AI179" s="10"/>
      <c r="AJ179" s="10"/>
      <c r="AK179" s="10"/>
      <c r="AL179" s="10"/>
    </row>
    <row r="180" spans="12:38" x14ac:dyDescent="0.25">
      <c r="R180" s="16"/>
      <c r="S180" s="16"/>
      <c r="T180" s="16"/>
      <c r="U180" s="16"/>
      <c r="V180" s="16"/>
      <c r="W180" s="16"/>
      <c r="X180" s="16"/>
      <c r="Y180" s="16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</row>
    <row r="188" spans="12:38" x14ac:dyDescent="0.25">
      <c r="R188" s="16"/>
      <c r="S188" s="16"/>
      <c r="T188" s="16"/>
      <c r="U188" s="16"/>
      <c r="V188" s="16"/>
      <c r="W188" s="16"/>
      <c r="X188" s="16"/>
      <c r="Y188" s="16"/>
    </row>
    <row r="189" spans="12:38" x14ac:dyDescent="0.25">
      <c r="R189" s="16"/>
      <c r="S189" s="16"/>
      <c r="T189" s="16"/>
      <c r="U189" s="16"/>
      <c r="V189" s="16"/>
      <c r="W189" s="16"/>
      <c r="X189" s="16"/>
      <c r="Y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2018-08-31T13:10:09Z</dcterms:modified>
</cp:coreProperties>
</file>