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J16" i="4"/>
  <c r="V16" i="4"/>
  <c r="AR16" i="4"/>
  <c r="K22" i="4"/>
  <c r="AS16" i="4"/>
  <c r="AQ16" i="4"/>
  <c r="AP16" i="4"/>
  <c r="AO16" i="4"/>
  <c r="AN16" i="4"/>
  <c r="AM16" i="4"/>
  <c r="AG16" i="4"/>
  <c r="K21" i="4" s="1"/>
  <c r="AE16" i="4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J14" i="4"/>
  <c r="J13" i="4"/>
  <c r="J12" i="4"/>
  <c r="J11" i="4"/>
  <c r="J10" i="4"/>
  <c r="J9" i="4"/>
  <c r="J8" i="4"/>
  <c r="E22" i="4" l="1"/>
  <c r="I21" i="4"/>
  <c r="I22" i="4" s="1"/>
  <c r="F21" i="4"/>
  <c r="L21" i="4" s="1"/>
  <c r="H21" i="4"/>
  <c r="H22" i="4" s="1"/>
  <c r="J20" i="4"/>
  <c r="J21" i="4"/>
  <c r="O21" i="4"/>
  <c r="M21" i="4"/>
  <c r="AF16" i="4"/>
  <c r="N21" i="4" l="1"/>
  <c r="M22" i="4"/>
  <c r="F22" i="4"/>
  <c r="O22" i="4"/>
  <c r="J22" i="4"/>
  <c r="L22" i="4" l="1"/>
  <c r="N22" i="4"/>
  <c r="AB17" i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<sst xmlns="http://schemas.openxmlformats.org/spreadsheetml/2006/main" count="228" uniqueCount="96">
  <si>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</si>
  <si>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</si>
  <si>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</si>
  <si>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</si>
  <si>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</si>
  <si>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</si>
  <si>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</si>
  <si>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</si>
  <si>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</si>
  <si>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</si>
  <si>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</si>
  <si>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</si>
  <si>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</si>
  <si>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</si>
  <si>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</si>
  <si>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</si>
  <si>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</si>
  <si>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</si>
  <si>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</si>
  <si>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</si>
  <si>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</si>
  <si>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</si>
  <si>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</si>
  <si>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</si>
  <si>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</si>
  <si>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</si>
  <si>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</si>
  <si>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</si>
  <si>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</si>
  <si>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</si>
  <si>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</si>
  <si>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</si>
  <si>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</si>
  <si>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</si>
  <si>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Niko Enqvist</t>
  </si>
  <si>
    <t>7.</t>
  </si>
  <si>
    <t>UPV</t>
  </si>
  <si>
    <t>5.</t>
  </si>
  <si>
    <t>KöLa</t>
  </si>
  <si>
    <t>suomensarja</t>
  </si>
  <si>
    <t>15.</t>
  </si>
  <si>
    <t>ykköspesis</t>
  </si>
  <si>
    <t>11.</t>
  </si>
  <si>
    <t>6.</t>
  </si>
  <si>
    <t>3.</t>
  </si>
  <si>
    <t>1.</t>
  </si>
  <si>
    <t>12.</t>
  </si>
  <si>
    <t>13.05. 2000  KiPa - UPV  2-0  (3-0, 3-0)</t>
  </si>
  <si>
    <t>27.08. 2006  IPV - UPV  2-0  (3-1, 14-3)</t>
  </si>
  <si>
    <t>01.06. 2000  PattU - UPV  2-0  (9-0, 6-3)</t>
  </si>
  <si>
    <t>13.  ottelu</t>
  </si>
  <si>
    <t>7.  ottelu</t>
  </si>
  <si>
    <t xml:space="preserve">  18 v   3 kk 24 pv</t>
  </si>
  <si>
    <t xml:space="preserve">  24 v   7 kk   8 pv</t>
  </si>
  <si>
    <t xml:space="preserve">  18 v   4 kk 13 pv</t>
  </si>
  <si>
    <t>Jymy</t>
  </si>
  <si>
    <t>Seurat</t>
  </si>
  <si>
    <t>UPV = Ulvilan Pesä-Veikot  (1957),  kasvattajaseura</t>
  </si>
  <si>
    <t>Jymy = Harjavallan Jymy  (1910)</t>
  </si>
  <si>
    <t>KöLa = Köyliön Lallit  (1946)</t>
  </si>
  <si>
    <t>19.1.1982</t>
  </si>
  <si>
    <t>YKKÖSPESIS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</si>
  <si>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</si>
  <si>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</si>
  <si>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</si>
  <si>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</si>
  <si>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</si>
  <si>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</si>
  <si>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</si>
  <si>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</si>
  <si>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</si>
  <si>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</si>
  <si>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</si>
  <si>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</si>
  <si>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</si>
  <si>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1997  Jyväskylä</t>
  </si>
  <si>
    <t xml:space="preserve">  2-4</t>
  </si>
  <si>
    <t>Länsi</t>
  </si>
  <si>
    <t>Pekka Itävalo</t>
  </si>
  <si>
    <t>999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</si>
  <si>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</si>
  <si>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</si>
  <si>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</si>
  <si>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</si>
  <si>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</si>
  <si>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</si>
  <si>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</si>
  <si>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</si>
  <si>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</si>
  <si>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</si>
  <si>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UPV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</si>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</sst>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20" width="5.7109375" style="72" customWidth="1"/>
    <col min="21" max="21" width="8.7109375" style="72" customWidth="1"/>
    <col min="22" max="22" width="0.7109375" style="29" customWidth="1"/>
    <col min="23" max="27" width="5.7109375" style="72" customWidth="1"/>
    <col min="28" max="28" width="8.7109375" style="72" customWidth="1"/>
    <col min="29" max="29" width="0.7109375" style="29" customWidth="1"/>
    <col min="30" max="35" width="5.7109375" style="72" customWidth="1"/>
    <col min="36" max="36" width="43.7109375" style="7" customWidth="1"/>
    <col min="37" max="16384" width="9.140625" style="8"/>
  </cols>
  <sheetData>
    <row r="1" spans="1:36" ht="17.25" customHeight="1" x14ac:dyDescent="0.25">
      <c r="A1" s="7"/>
      <c r="B1" s="3" t="s">
        <v>34</v>
      </c>
      <c r="C1" s="4"/>
      <c r="D1" s="5"/>
      <c r="E1" s="6" t="s">
        <v>60</v>
      </c>
      <c r="F1" s="3"/>
      <c r="G1" s="3"/>
      <c r="H1" s="3"/>
      <c r="I1" s="3"/>
      <c r="J1" s="3"/>
      <c r="K1" s="4"/>
      <c r="L1" s="3"/>
      <c r="M1" s="4"/>
      <c r="N1" s="4"/>
      <c r="O1" s="97"/>
      <c r="P1" s="3"/>
      <c r="Q1" s="4"/>
      <c r="R1" s="4"/>
      <c r="S1" s="4"/>
      <c r="T1" s="4"/>
      <c r="U1" s="4"/>
      <c r="V1" s="97"/>
      <c r="W1" s="4"/>
      <c r="X1" s="4"/>
      <c r="Y1" s="4"/>
      <c r="Z1" s="4"/>
      <c r="AA1" s="4"/>
      <c r="AB1" s="4"/>
      <c r="AC1" s="97"/>
      <c r="AD1" s="4"/>
      <c r="AE1" s="4"/>
      <c r="AF1" s="4"/>
      <c r="AG1" s="4"/>
      <c r="AH1" s="4"/>
      <c r="AI1" s="4"/>
    </row>
    <row r="2" spans="1:36" s="23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5"/>
      <c r="W2" s="21" t="s">
        <v>16</v>
      </c>
      <c r="X2" s="13"/>
      <c r="Y2" s="13"/>
      <c r="Z2" s="13"/>
      <c r="AA2" s="13"/>
      <c r="AB2" s="13"/>
      <c r="AC2" s="85"/>
      <c r="AD2" s="21" t="s">
        <v>81</v>
      </c>
      <c r="AE2" s="13"/>
      <c r="AF2" s="13"/>
      <c r="AG2" s="19"/>
      <c r="AH2" s="13" t="s">
        <v>82</v>
      </c>
      <c r="AI2" s="14"/>
      <c r="AJ2" s="22"/>
    </row>
    <row r="3" spans="1:36" s="23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4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4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4"/>
      <c r="AD3" s="17" t="s">
        <v>23</v>
      </c>
      <c r="AE3" s="17" t="s">
        <v>24</v>
      </c>
      <c r="AF3" s="14" t="s">
        <v>83</v>
      </c>
      <c r="AG3" s="14" t="s">
        <v>31</v>
      </c>
      <c r="AH3" s="16" t="s">
        <v>32</v>
      </c>
      <c r="AI3" s="17" t="s">
        <v>33</v>
      </c>
      <c r="AJ3" s="22"/>
    </row>
    <row r="4" spans="1:36" s="23" customFormat="1" ht="15" customHeight="1" x14ac:dyDescent="0.25">
      <c r="A4" s="22"/>
      <c r="B4" s="25">
        <v>1999</v>
      </c>
      <c r="C4" s="25" t="s">
        <v>37</v>
      </c>
      <c r="D4" s="26" t="s">
        <v>55</v>
      </c>
      <c r="E4" s="25"/>
      <c r="F4" s="26" t="s">
        <v>39</v>
      </c>
      <c r="G4" s="27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5"/>
      <c r="X4" s="35"/>
      <c r="Y4" s="35"/>
      <c r="Z4" s="35"/>
      <c r="AA4" s="35"/>
      <c r="AB4" s="66"/>
      <c r="AC4" s="29"/>
      <c r="AD4" s="30"/>
      <c r="AE4" s="30"/>
      <c r="AF4" s="30"/>
      <c r="AG4" s="30"/>
      <c r="AH4" s="30"/>
      <c r="AI4" s="30"/>
      <c r="AJ4" s="22"/>
    </row>
    <row r="5" spans="1:36" s="23" customFormat="1" ht="15" customHeight="1" x14ac:dyDescent="0.2">
      <c r="A5" s="22"/>
      <c r="B5" s="30">
        <v>2000</v>
      </c>
      <c r="C5" s="30" t="s">
        <v>35</v>
      </c>
      <c r="D5" s="33" t="s">
        <v>36</v>
      </c>
      <c r="E5" s="30">
        <v>10</v>
      </c>
      <c r="F5" s="30">
        <v>0</v>
      </c>
      <c r="G5" s="31">
        <v>0</v>
      </c>
      <c r="H5" s="30">
        <v>1</v>
      </c>
      <c r="I5" s="30">
        <v>15</v>
      </c>
      <c r="J5" s="30">
        <v>11</v>
      </c>
      <c r="K5" s="30">
        <v>3</v>
      </c>
      <c r="L5" s="30">
        <v>1</v>
      </c>
      <c r="M5" s="30">
        <v>0</v>
      </c>
      <c r="N5" s="34">
        <v>0.31900000000000001</v>
      </c>
      <c r="O5" s="24"/>
      <c r="P5" s="30"/>
      <c r="Q5" s="30"/>
      <c r="R5" s="30"/>
      <c r="S5" s="30"/>
      <c r="T5" s="30"/>
      <c r="U5" s="30"/>
      <c r="V5" s="24"/>
      <c r="W5" s="35"/>
      <c r="X5" s="35"/>
      <c r="Y5" s="35"/>
      <c r="Z5" s="35"/>
      <c r="AA5" s="35"/>
      <c r="AB5" s="66"/>
      <c r="AC5" s="24"/>
      <c r="AD5" s="30"/>
      <c r="AE5" s="33"/>
      <c r="AF5" s="33"/>
      <c r="AG5" s="30"/>
      <c r="AH5" s="30"/>
      <c r="AI5" s="30"/>
      <c r="AJ5" s="22"/>
    </row>
    <row r="6" spans="1:36" s="23" customFormat="1" ht="15" customHeight="1" x14ac:dyDescent="0.2">
      <c r="A6" s="22"/>
      <c r="B6" s="25">
        <v>2001</v>
      </c>
      <c r="C6" s="25" t="s">
        <v>44</v>
      </c>
      <c r="D6" s="37" t="s">
        <v>38</v>
      </c>
      <c r="E6" s="25"/>
      <c r="F6" s="26" t="s">
        <v>39</v>
      </c>
      <c r="G6" s="27"/>
      <c r="H6" s="25"/>
      <c r="I6" s="25"/>
      <c r="J6" s="25"/>
      <c r="K6" s="25"/>
      <c r="L6" s="25"/>
      <c r="M6" s="25"/>
      <c r="N6" s="25"/>
      <c r="O6" s="24"/>
      <c r="P6" s="30"/>
      <c r="Q6" s="30"/>
      <c r="R6" s="30"/>
      <c r="S6" s="30"/>
      <c r="T6" s="30"/>
      <c r="U6" s="30"/>
      <c r="V6" s="24"/>
      <c r="W6" s="35"/>
      <c r="X6" s="35"/>
      <c r="Y6" s="35"/>
      <c r="Z6" s="35"/>
      <c r="AA6" s="35"/>
      <c r="AB6" s="66"/>
      <c r="AC6" s="24"/>
      <c r="AD6" s="30"/>
      <c r="AE6" s="33"/>
      <c r="AF6" s="33"/>
      <c r="AG6" s="30"/>
      <c r="AH6" s="30"/>
      <c r="AI6" s="30"/>
      <c r="AJ6" s="22"/>
    </row>
    <row r="7" spans="1:36" s="23" customFormat="1" ht="15" customHeight="1" x14ac:dyDescent="0.2">
      <c r="A7" s="22"/>
      <c r="B7" s="30">
        <v>2001</v>
      </c>
      <c r="C7" s="30" t="s">
        <v>37</v>
      </c>
      <c r="D7" s="33" t="s">
        <v>36</v>
      </c>
      <c r="E7" s="30">
        <v>1</v>
      </c>
      <c r="F7" s="30">
        <v>0</v>
      </c>
      <c r="G7" s="31">
        <v>0</v>
      </c>
      <c r="H7" s="30">
        <v>0</v>
      </c>
      <c r="I7" s="30">
        <v>1</v>
      </c>
      <c r="J7" s="30">
        <v>1</v>
      </c>
      <c r="K7" s="30">
        <v>0</v>
      </c>
      <c r="L7" s="30">
        <v>0</v>
      </c>
      <c r="M7" s="30">
        <v>0</v>
      </c>
      <c r="N7" s="34">
        <v>1</v>
      </c>
      <c r="O7" s="24"/>
      <c r="P7" s="30"/>
      <c r="Q7" s="30"/>
      <c r="R7" s="30"/>
      <c r="S7" s="30"/>
      <c r="T7" s="30"/>
      <c r="U7" s="30"/>
      <c r="V7" s="24"/>
      <c r="W7" s="35"/>
      <c r="X7" s="35"/>
      <c r="Y7" s="35"/>
      <c r="Z7" s="35"/>
      <c r="AA7" s="35"/>
      <c r="AB7" s="66"/>
      <c r="AC7" s="24"/>
      <c r="AD7" s="30"/>
      <c r="AE7" s="33"/>
      <c r="AF7" s="33"/>
      <c r="AG7" s="30"/>
      <c r="AH7" s="30"/>
      <c r="AI7" s="30"/>
      <c r="AJ7" s="22"/>
    </row>
    <row r="8" spans="1:36" s="23" customFormat="1" ht="15" customHeight="1" x14ac:dyDescent="0.2">
      <c r="A8" s="22"/>
      <c r="B8" s="25">
        <v>2002</v>
      </c>
      <c r="C8" s="25" t="s">
        <v>45</v>
      </c>
      <c r="D8" s="37" t="s">
        <v>38</v>
      </c>
      <c r="E8" s="25"/>
      <c r="F8" s="26" t="s">
        <v>39</v>
      </c>
      <c r="G8" s="27"/>
      <c r="H8" s="25"/>
      <c r="I8" s="25"/>
      <c r="J8" s="25"/>
      <c r="K8" s="25"/>
      <c r="L8" s="25"/>
      <c r="M8" s="25"/>
      <c r="N8" s="25"/>
      <c r="O8" s="24"/>
      <c r="P8" s="30"/>
      <c r="Q8" s="30"/>
      <c r="R8" s="30"/>
      <c r="S8" s="30"/>
      <c r="T8" s="30"/>
      <c r="U8" s="30"/>
      <c r="V8" s="24"/>
      <c r="W8" s="35"/>
      <c r="X8" s="35"/>
      <c r="Y8" s="35"/>
      <c r="Z8" s="35"/>
      <c r="AA8" s="35"/>
      <c r="AB8" s="66"/>
      <c r="AC8" s="24"/>
      <c r="AD8" s="30"/>
      <c r="AE8" s="33"/>
      <c r="AF8" s="33"/>
      <c r="AG8" s="30"/>
      <c r="AH8" s="30"/>
      <c r="AI8" s="30"/>
      <c r="AJ8" s="22"/>
    </row>
    <row r="9" spans="1:36" s="23" customFormat="1" ht="15" customHeight="1" x14ac:dyDescent="0.2">
      <c r="A9" s="22"/>
      <c r="B9" s="38">
        <v>2003</v>
      </c>
      <c r="C9" s="38" t="s">
        <v>40</v>
      </c>
      <c r="D9" s="39" t="s">
        <v>38</v>
      </c>
      <c r="E9" s="38"/>
      <c r="F9" s="40" t="s">
        <v>41</v>
      </c>
      <c r="G9" s="41"/>
      <c r="H9" s="42"/>
      <c r="I9" s="38"/>
      <c r="J9" s="38"/>
      <c r="K9" s="38"/>
      <c r="L9" s="38"/>
      <c r="M9" s="38"/>
      <c r="N9" s="38"/>
      <c r="O9" s="24"/>
      <c r="P9" s="30"/>
      <c r="Q9" s="30"/>
      <c r="R9" s="30"/>
      <c r="S9" s="30"/>
      <c r="T9" s="30"/>
      <c r="U9" s="30"/>
      <c r="V9" s="24"/>
      <c r="W9" s="35"/>
      <c r="X9" s="35"/>
      <c r="Y9" s="35"/>
      <c r="Z9" s="35"/>
      <c r="AA9" s="35"/>
      <c r="AB9" s="66"/>
      <c r="AC9" s="24"/>
      <c r="AD9" s="30"/>
      <c r="AE9" s="33"/>
      <c r="AF9" s="33"/>
      <c r="AG9" s="30"/>
      <c r="AH9" s="30"/>
      <c r="AI9" s="30"/>
      <c r="AJ9" s="22"/>
    </row>
    <row r="10" spans="1:36" s="23" customFormat="1" ht="15" customHeight="1" x14ac:dyDescent="0.2">
      <c r="A10" s="22"/>
      <c r="B10" s="38">
        <v>2004</v>
      </c>
      <c r="C10" s="38" t="s">
        <v>42</v>
      </c>
      <c r="D10" s="39" t="s">
        <v>36</v>
      </c>
      <c r="E10" s="38"/>
      <c r="F10" s="43" t="s">
        <v>41</v>
      </c>
      <c r="G10" s="44"/>
      <c r="H10" s="42"/>
      <c r="I10" s="38"/>
      <c r="J10" s="38"/>
      <c r="K10" s="38"/>
      <c r="L10" s="38"/>
      <c r="M10" s="38"/>
      <c r="N10" s="38"/>
      <c r="O10" s="24"/>
      <c r="P10" s="30"/>
      <c r="Q10" s="30"/>
      <c r="R10" s="30"/>
      <c r="S10" s="30"/>
      <c r="T10" s="30"/>
      <c r="U10" s="30"/>
      <c r="V10" s="24"/>
      <c r="W10" s="35"/>
      <c r="X10" s="35"/>
      <c r="Y10" s="35"/>
      <c r="Z10" s="35"/>
      <c r="AA10" s="35"/>
      <c r="AB10" s="66"/>
      <c r="AC10" s="24"/>
      <c r="AD10" s="30"/>
      <c r="AE10" s="33"/>
      <c r="AF10" s="33"/>
      <c r="AG10" s="30"/>
      <c r="AH10" s="30"/>
      <c r="AI10" s="30"/>
      <c r="AJ10" s="22"/>
    </row>
    <row r="11" spans="1:36" s="23" customFormat="1" ht="15" customHeight="1" x14ac:dyDescent="0.2">
      <c r="A11" s="22"/>
      <c r="B11" s="38">
        <v>2005</v>
      </c>
      <c r="C11" s="38" t="s">
        <v>43</v>
      </c>
      <c r="D11" s="39" t="s">
        <v>36</v>
      </c>
      <c r="E11" s="38"/>
      <c r="F11" s="43" t="s">
        <v>41</v>
      </c>
      <c r="G11" s="44"/>
      <c r="H11" s="42"/>
      <c r="I11" s="38"/>
      <c r="J11" s="38"/>
      <c r="K11" s="38"/>
      <c r="L11" s="38"/>
      <c r="M11" s="38"/>
      <c r="N11" s="38"/>
      <c r="O11" s="24"/>
      <c r="P11" s="30"/>
      <c r="Q11" s="30"/>
      <c r="R11" s="30"/>
      <c r="S11" s="30"/>
      <c r="T11" s="30"/>
      <c r="U11" s="30"/>
      <c r="V11" s="24"/>
      <c r="W11" s="35"/>
      <c r="X11" s="35"/>
      <c r="Y11" s="35"/>
      <c r="Z11" s="35"/>
      <c r="AA11" s="35"/>
      <c r="AB11" s="66"/>
      <c r="AC11" s="24"/>
      <c r="AD11" s="30"/>
      <c r="AE11" s="33"/>
      <c r="AF11" s="33"/>
      <c r="AG11" s="30"/>
      <c r="AH11" s="30"/>
      <c r="AI11" s="30"/>
      <c r="AJ11" s="22"/>
    </row>
    <row r="12" spans="1:36" s="23" customFormat="1" ht="15" customHeight="1" x14ac:dyDescent="0.25">
      <c r="A12" s="22"/>
      <c r="B12" s="38">
        <v>2006</v>
      </c>
      <c r="C12" s="38" t="s">
        <v>44</v>
      </c>
      <c r="D12" s="39" t="s">
        <v>36</v>
      </c>
      <c r="E12" s="38"/>
      <c r="F12" s="43" t="s">
        <v>41</v>
      </c>
      <c r="G12" s="44"/>
      <c r="H12" s="42"/>
      <c r="I12" s="38"/>
      <c r="J12" s="38"/>
      <c r="K12" s="38"/>
      <c r="L12" s="38"/>
      <c r="M12" s="38"/>
      <c r="N12" s="38"/>
      <c r="O12" s="29"/>
      <c r="P12" s="30"/>
      <c r="Q12" s="30"/>
      <c r="R12" s="30"/>
      <c r="S12" s="30"/>
      <c r="T12" s="30"/>
      <c r="U12" s="30"/>
      <c r="V12" s="29"/>
      <c r="W12" s="35">
        <v>7</v>
      </c>
      <c r="X12" s="35">
        <v>0</v>
      </c>
      <c r="Y12" s="35">
        <v>2</v>
      </c>
      <c r="Z12" s="35">
        <v>0</v>
      </c>
      <c r="AA12" s="35">
        <v>6</v>
      </c>
      <c r="AB12" s="66">
        <v>0.35299999999999998</v>
      </c>
      <c r="AC12" s="29"/>
      <c r="AD12" s="30"/>
      <c r="AE12" s="30"/>
      <c r="AF12" s="30"/>
      <c r="AG12" s="30"/>
      <c r="AH12" s="30"/>
      <c r="AI12" s="30"/>
      <c r="AJ12" s="22"/>
    </row>
    <row r="13" spans="1:36" s="23" customFormat="1" ht="15" customHeight="1" x14ac:dyDescent="0.25">
      <c r="A13" s="22"/>
      <c r="B13" s="38">
        <v>2007</v>
      </c>
      <c r="C13" s="38" t="s">
        <v>44</v>
      </c>
      <c r="D13" s="39" t="s">
        <v>36</v>
      </c>
      <c r="E13" s="38"/>
      <c r="F13" s="43" t="s">
        <v>41</v>
      </c>
      <c r="G13" s="44"/>
      <c r="H13" s="42"/>
      <c r="I13" s="38"/>
      <c r="J13" s="38"/>
      <c r="K13" s="38"/>
      <c r="L13" s="38"/>
      <c r="M13" s="38"/>
      <c r="N13" s="38"/>
      <c r="O13" s="29"/>
      <c r="P13" s="30"/>
      <c r="Q13" s="30"/>
      <c r="R13" s="30"/>
      <c r="S13" s="30"/>
      <c r="T13" s="30"/>
      <c r="U13" s="30"/>
      <c r="V13" s="29"/>
      <c r="W13" s="35">
        <v>6</v>
      </c>
      <c r="X13" s="35">
        <v>0</v>
      </c>
      <c r="Y13" s="35">
        <v>1</v>
      </c>
      <c r="Z13" s="35">
        <v>1</v>
      </c>
      <c r="AA13" s="35">
        <v>5</v>
      </c>
      <c r="AB13" s="66">
        <v>0.27800000000000002</v>
      </c>
      <c r="AC13" s="29"/>
      <c r="AD13" s="30"/>
      <c r="AE13" s="30"/>
      <c r="AF13" s="30"/>
      <c r="AG13" s="30"/>
      <c r="AH13" s="30"/>
      <c r="AI13" s="30"/>
      <c r="AJ13" s="22"/>
    </row>
    <row r="14" spans="1:36" s="23" customFormat="1" ht="15" customHeight="1" x14ac:dyDescent="0.25">
      <c r="A14" s="22"/>
      <c r="B14" s="38">
        <v>2008</v>
      </c>
      <c r="C14" s="38" t="s">
        <v>45</v>
      </c>
      <c r="D14" s="39" t="s">
        <v>36</v>
      </c>
      <c r="E14" s="38"/>
      <c r="F14" s="43" t="s">
        <v>41</v>
      </c>
      <c r="G14" s="44"/>
      <c r="H14" s="42"/>
      <c r="I14" s="38"/>
      <c r="J14" s="38"/>
      <c r="K14" s="38"/>
      <c r="L14" s="38"/>
      <c r="M14" s="38"/>
      <c r="N14" s="38"/>
      <c r="O14" s="29"/>
      <c r="P14" s="30"/>
      <c r="Q14" s="30"/>
      <c r="R14" s="31"/>
      <c r="S14" s="30"/>
      <c r="T14" s="30"/>
      <c r="U14" s="30"/>
      <c r="V14" s="29"/>
      <c r="W14" s="35">
        <v>5</v>
      </c>
      <c r="X14" s="35">
        <v>0</v>
      </c>
      <c r="Y14" s="35">
        <v>0</v>
      </c>
      <c r="Z14" s="35">
        <v>0</v>
      </c>
      <c r="AA14" s="35">
        <v>13</v>
      </c>
      <c r="AB14" s="66">
        <v>0.76500000000000001</v>
      </c>
      <c r="AC14" s="29"/>
      <c r="AD14" s="30"/>
      <c r="AE14" s="33"/>
      <c r="AF14" s="36"/>
      <c r="AG14" s="31"/>
      <c r="AH14" s="32"/>
      <c r="AI14" s="30"/>
      <c r="AJ14" s="22"/>
    </row>
    <row r="15" spans="1:36" s="23" customFormat="1" ht="15" customHeight="1" x14ac:dyDescent="0.25">
      <c r="A15" s="22"/>
      <c r="B15" s="38">
        <v>2009</v>
      </c>
      <c r="C15" s="38" t="s">
        <v>45</v>
      </c>
      <c r="D15" s="39" t="s">
        <v>36</v>
      </c>
      <c r="E15" s="38"/>
      <c r="F15" s="43" t="s">
        <v>41</v>
      </c>
      <c r="G15" s="44"/>
      <c r="H15" s="42"/>
      <c r="I15" s="38"/>
      <c r="J15" s="38"/>
      <c r="K15" s="38"/>
      <c r="L15" s="38"/>
      <c r="M15" s="38"/>
      <c r="N15" s="38"/>
      <c r="O15" s="29"/>
      <c r="P15" s="30"/>
      <c r="Q15" s="30"/>
      <c r="R15" s="31"/>
      <c r="S15" s="30"/>
      <c r="T15" s="30"/>
      <c r="U15" s="30"/>
      <c r="V15" s="29"/>
      <c r="W15" s="35"/>
      <c r="X15" s="35"/>
      <c r="Y15" s="35"/>
      <c r="Z15" s="35"/>
      <c r="AA15" s="35"/>
      <c r="AB15" s="66"/>
      <c r="AC15" s="29"/>
      <c r="AD15" s="30"/>
      <c r="AE15" s="33"/>
      <c r="AF15" s="36"/>
      <c r="AG15" s="31"/>
      <c r="AH15" s="32"/>
      <c r="AI15" s="30"/>
      <c r="AJ15" s="22"/>
    </row>
    <row r="16" spans="1:36" s="23" customFormat="1" ht="15" customHeight="1" x14ac:dyDescent="0.25">
      <c r="A16" s="22"/>
      <c r="B16" s="30">
        <v>2010</v>
      </c>
      <c r="C16" s="30" t="s">
        <v>46</v>
      </c>
      <c r="D16" s="33" t="s">
        <v>36</v>
      </c>
      <c r="E16" s="30">
        <v>5</v>
      </c>
      <c r="F16" s="45">
        <v>0</v>
      </c>
      <c r="G16" s="45">
        <v>0</v>
      </c>
      <c r="H16" s="45">
        <v>0</v>
      </c>
      <c r="I16" s="45">
        <v>2</v>
      </c>
      <c r="J16" s="30">
        <v>1</v>
      </c>
      <c r="K16" s="30">
        <v>1</v>
      </c>
      <c r="L16" s="30">
        <v>0</v>
      </c>
      <c r="M16" s="30">
        <v>0</v>
      </c>
      <c r="N16" s="34">
        <v>0.154</v>
      </c>
      <c r="O16" s="29"/>
      <c r="P16" s="30"/>
      <c r="Q16" s="30"/>
      <c r="R16" s="30"/>
      <c r="S16" s="30"/>
      <c r="T16" s="30"/>
      <c r="U16" s="30"/>
      <c r="V16" s="29"/>
      <c r="W16" s="35">
        <v>2</v>
      </c>
      <c r="X16" s="35">
        <v>0</v>
      </c>
      <c r="Y16" s="35">
        <v>0</v>
      </c>
      <c r="Z16" s="35">
        <v>0</v>
      </c>
      <c r="AA16" s="35">
        <v>1</v>
      </c>
      <c r="AB16" s="66">
        <v>0.125</v>
      </c>
      <c r="AC16" s="29"/>
      <c r="AD16" s="30"/>
      <c r="AE16" s="30"/>
      <c r="AF16" s="31"/>
      <c r="AG16" s="31"/>
      <c r="AH16" s="32"/>
      <c r="AI16" s="30"/>
      <c r="AJ16" s="22"/>
    </row>
    <row r="17" spans="1:36" ht="15" customHeight="1" x14ac:dyDescent="0.2">
      <c r="A17" s="22"/>
      <c r="B17" s="15" t="s">
        <v>7</v>
      </c>
      <c r="C17" s="16"/>
      <c r="D17" s="14"/>
      <c r="E17" s="17">
        <v>16</v>
      </c>
      <c r="F17" s="17">
        <v>0</v>
      </c>
      <c r="G17" s="17">
        <v>0</v>
      </c>
      <c r="H17" s="17">
        <v>1</v>
      </c>
      <c r="I17" s="17">
        <v>18</v>
      </c>
      <c r="J17" s="17">
        <v>13</v>
      </c>
      <c r="K17" s="17">
        <v>4</v>
      </c>
      <c r="L17" s="17">
        <v>1</v>
      </c>
      <c r="M17" s="17">
        <v>0</v>
      </c>
      <c r="N17" s="46">
        <v>0.29499999999999998</v>
      </c>
      <c r="O17" s="24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46">
        <v>0</v>
      </c>
      <c r="V17" s="24"/>
      <c r="W17" s="17">
        <f>PRODUCT(E23)</f>
        <v>20</v>
      </c>
      <c r="X17" s="17">
        <f t="shared" ref="X17:AA17" si="0">PRODUCT(F23)</f>
        <v>0</v>
      </c>
      <c r="Y17" s="17">
        <f t="shared" si="0"/>
        <v>3</v>
      </c>
      <c r="Z17" s="17">
        <f t="shared" si="0"/>
        <v>1</v>
      </c>
      <c r="AA17" s="17">
        <f t="shared" si="0"/>
        <v>25</v>
      </c>
      <c r="AB17" s="46">
        <f>PRODUCT(N23)</f>
        <v>0.41699999999999998</v>
      </c>
      <c r="AC17" s="24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22"/>
    </row>
    <row r="18" spans="1:36" ht="15" customHeight="1" x14ac:dyDescent="0.2">
      <c r="A18" s="22"/>
      <c r="B18" s="47" t="s">
        <v>2</v>
      </c>
      <c r="C18" s="32"/>
      <c r="D18" s="48">
        <v>12.333333333333332</v>
      </c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1"/>
      <c r="AI18" s="49"/>
      <c r="AJ18" s="22"/>
    </row>
    <row r="19" spans="1:36" ht="15" customHeight="1" x14ac:dyDescent="0.25">
      <c r="A19" s="22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P19" s="49"/>
      <c r="Q19" s="52"/>
      <c r="R19" s="49"/>
      <c r="S19" s="49"/>
      <c r="T19" s="49"/>
      <c r="U19" s="49"/>
      <c r="W19" s="49"/>
      <c r="X19" s="49"/>
      <c r="Y19" s="49"/>
      <c r="Z19" s="49"/>
      <c r="AA19" s="49"/>
      <c r="AB19" s="49"/>
      <c r="AD19" s="49"/>
      <c r="AE19" s="49"/>
      <c r="AF19" s="49"/>
      <c r="AG19" s="49"/>
      <c r="AH19" s="49"/>
      <c r="AI19" s="49"/>
      <c r="AJ19" s="22"/>
    </row>
    <row r="20" spans="1:36" ht="15" customHeight="1" x14ac:dyDescent="0.25">
      <c r="A20" s="22"/>
      <c r="B20" s="21" t="s">
        <v>25</v>
      </c>
      <c r="C20" s="53"/>
      <c r="D20" s="53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9"/>
      <c r="K20" s="17" t="s">
        <v>27</v>
      </c>
      <c r="L20" s="17" t="s">
        <v>28</v>
      </c>
      <c r="M20" s="17" t="s">
        <v>29</v>
      </c>
      <c r="N20" s="17" t="s">
        <v>22</v>
      </c>
      <c r="O20" s="24"/>
      <c r="P20" s="54" t="s">
        <v>30</v>
      </c>
      <c r="Q20" s="11"/>
      <c r="R20" s="11"/>
      <c r="S20" s="11"/>
      <c r="T20" s="55"/>
      <c r="U20" s="55"/>
      <c r="V20" s="55"/>
      <c r="W20" s="55"/>
      <c r="X20" s="55"/>
      <c r="Y20" s="55"/>
      <c r="Z20" s="55"/>
      <c r="AA20" s="11"/>
      <c r="AB20" s="11"/>
      <c r="AC20" s="55"/>
      <c r="AD20" s="11"/>
      <c r="AE20" s="11"/>
      <c r="AF20" s="11"/>
      <c r="AG20" s="11"/>
      <c r="AH20" s="11"/>
      <c r="AI20" s="56"/>
      <c r="AJ20" s="22"/>
    </row>
    <row r="21" spans="1:36" ht="15" customHeight="1" x14ac:dyDescent="0.2">
      <c r="A21" s="22"/>
      <c r="B21" s="54" t="s">
        <v>13</v>
      </c>
      <c r="C21" s="11"/>
      <c r="D21" s="56"/>
      <c r="E21" s="30">
        <v>16</v>
      </c>
      <c r="F21" s="30">
        <v>0</v>
      </c>
      <c r="G21" s="30">
        <v>0</v>
      </c>
      <c r="H21" s="30">
        <v>1</v>
      </c>
      <c r="I21" s="30">
        <v>18</v>
      </c>
      <c r="J21" s="49"/>
      <c r="K21" s="57">
        <v>0</v>
      </c>
      <c r="L21" s="57">
        <v>6.25E-2</v>
      </c>
      <c r="M21" s="57">
        <v>1.125</v>
      </c>
      <c r="N21" s="58">
        <v>0.29499999999999998</v>
      </c>
      <c r="O21" s="24"/>
      <c r="P21" s="117" t="s">
        <v>9</v>
      </c>
      <c r="Q21" s="134"/>
      <c r="R21" s="118" t="s">
        <v>47</v>
      </c>
      <c r="S21" s="118"/>
      <c r="T21" s="118"/>
      <c r="U21" s="118"/>
      <c r="V21" s="118"/>
      <c r="W21" s="118"/>
      <c r="X21" s="118"/>
      <c r="Y21" s="118"/>
      <c r="Z21" s="135" t="s">
        <v>11</v>
      </c>
      <c r="AA21" s="118"/>
      <c r="AB21" s="136" t="s">
        <v>52</v>
      </c>
      <c r="AC21" s="118"/>
      <c r="AD21" s="118"/>
      <c r="AE21" s="118"/>
      <c r="AF21" s="118"/>
      <c r="AG21" s="118"/>
      <c r="AH21" s="135"/>
      <c r="AI21" s="119"/>
      <c r="AJ21" s="22"/>
    </row>
    <row r="22" spans="1:36" ht="15" customHeight="1" x14ac:dyDescent="0.2">
      <c r="A22" s="22"/>
      <c r="B22" s="59" t="s">
        <v>15</v>
      </c>
      <c r="C22" s="60"/>
      <c r="D22" s="61"/>
      <c r="E22" s="30"/>
      <c r="F22" s="30"/>
      <c r="G22" s="30"/>
      <c r="H22" s="30"/>
      <c r="I22" s="30"/>
      <c r="J22" s="49"/>
      <c r="K22" s="57"/>
      <c r="L22" s="57"/>
      <c r="M22" s="57"/>
      <c r="N22" s="58"/>
      <c r="O22" s="24"/>
      <c r="P22" s="137" t="s">
        <v>84</v>
      </c>
      <c r="Q22" s="138"/>
      <c r="R22" s="139" t="s">
        <v>48</v>
      </c>
      <c r="S22" s="139"/>
      <c r="T22" s="139"/>
      <c r="U22" s="139"/>
      <c r="V22" s="139"/>
      <c r="W22" s="139"/>
      <c r="X22" s="139"/>
      <c r="Y22" s="139"/>
      <c r="Z22" s="140" t="s">
        <v>50</v>
      </c>
      <c r="AA22" s="139"/>
      <c r="AB22" s="141" t="s">
        <v>53</v>
      </c>
      <c r="AC22" s="139"/>
      <c r="AD22" s="139"/>
      <c r="AE22" s="139"/>
      <c r="AF22" s="139"/>
      <c r="AG22" s="139"/>
      <c r="AH22" s="140"/>
      <c r="AI22" s="142"/>
      <c r="AJ22" s="22"/>
    </row>
    <row r="23" spans="1:36" ht="15" customHeight="1" x14ac:dyDescent="0.2">
      <c r="A23" s="22"/>
      <c r="B23" s="62" t="s">
        <v>16</v>
      </c>
      <c r="C23" s="63"/>
      <c r="D23" s="64"/>
      <c r="E23" s="35">
        <v>20</v>
      </c>
      <c r="F23" s="35">
        <v>0</v>
      </c>
      <c r="G23" s="35">
        <v>3</v>
      </c>
      <c r="H23" s="35">
        <v>1</v>
      </c>
      <c r="I23" s="35">
        <v>25</v>
      </c>
      <c r="J23" s="49"/>
      <c r="K23" s="65">
        <v>0.15</v>
      </c>
      <c r="L23" s="65">
        <v>0.05</v>
      </c>
      <c r="M23" s="65">
        <v>1.25</v>
      </c>
      <c r="N23" s="66">
        <v>0.41699999999999998</v>
      </c>
      <c r="O23" s="24"/>
      <c r="P23" s="137" t="s">
        <v>85</v>
      </c>
      <c r="Q23" s="138"/>
      <c r="R23" s="139" t="s">
        <v>49</v>
      </c>
      <c r="S23" s="139"/>
      <c r="T23" s="139"/>
      <c r="U23" s="139"/>
      <c r="V23" s="139"/>
      <c r="W23" s="139"/>
      <c r="X23" s="139"/>
      <c r="Y23" s="139"/>
      <c r="Z23" s="140" t="s">
        <v>51</v>
      </c>
      <c r="AA23" s="139"/>
      <c r="AB23" s="141" t="s">
        <v>54</v>
      </c>
      <c r="AC23" s="139"/>
      <c r="AD23" s="139"/>
      <c r="AE23" s="139"/>
      <c r="AF23" s="139"/>
      <c r="AG23" s="139"/>
      <c r="AH23" s="140"/>
      <c r="AI23" s="142"/>
    </row>
    <row r="24" spans="1:36" ht="15" customHeight="1" x14ac:dyDescent="0.2">
      <c r="A24" s="22"/>
      <c r="B24" s="67" t="s">
        <v>26</v>
      </c>
      <c r="C24" s="68"/>
      <c r="D24" s="69"/>
      <c r="E24" s="17">
        <v>36</v>
      </c>
      <c r="F24" s="17">
        <v>0</v>
      </c>
      <c r="G24" s="17">
        <v>3</v>
      </c>
      <c r="H24" s="17">
        <v>2</v>
      </c>
      <c r="I24" s="17">
        <v>43</v>
      </c>
      <c r="J24" s="49"/>
      <c r="K24" s="70">
        <v>8.3333333333333329E-2</v>
      </c>
      <c r="L24" s="70">
        <v>5.5555555555555552E-2</v>
      </c>
      <c r="M24" s="70">
        <v>1.1944444444444444</v>
      </c>
      <c r="N24" s="46">
        <v>0.35499999999999998</v>
      </c>
      <c r="O24" s="24"/>
      <c r="P24" s="143" t="s">
        <v>10</v>
      </c>
      <c r="Q24" s="144"/>
      <c r="R24" s="145"/>
      <c r="S24" s="145"/>
      <c r="T24" s="145"/>
      <c r="U24" s="145"/>
      <c r="V24" s="145"/>
      <c r="W24" s="145"/>
      <c r="X24" s="145"/>
      <c r="Y24" s="146"/>
      <c r="Z24" s="145"/>
      <c r="AA24" s="145"/>
      <c r="AB24" s="145"/>
      <c r="AC24" s="145"/>
      <c r="AD24" s="145"/>
      <c r="AE24" s="145"/>
      <c r="AF24" s="145"/>
      <c r="AG24" s="145"/>
      <c r="AH24" s="146"/>
      <c r="AI24" s="147"/>
    </row>
    <row r="25" spans="1:36" ht="15" customHeight="1" x14ac:dyDescent="0.25">
      <c r="A25" s="22"/>
      <c r="B25" s="51"/>
      <c r="C25" s="51"/>
      <c r="D25" s="51"/>
      <c r="E25" s="51"/>
      <c r="F25" s="51"/>
      <c r="G25" s="51"/>
      <c r="H25" s="51"/>
      <c r="I25" s="51"/>
      <c r="J25" s="49"/>
      <c r="K25" s="51"/>
      <c r="L25" s="51"/>
      <c r="M25" s="51"/>
      <c r="N25" s="50"/>
      <c r="O25" s="24"/>
      <c r="P25" s="49"/>
      <c r="Q25" s="52"/>
      <c r="R25" s="49"/>
      <c r="S25" s="49"/>
      <c r="T25" s="24"/>
      <c r="U25" s="24"/>
      <c r="V25" s="24"/>
      <c r="W25" s="24"/>
      <c r="X25" s="71"/>
      <c r="Y25" s="49"/>
      <c r="Z25" s="49"/>
      <c r="AA25" s="49"/>
      <c r="AB25" s="49"/>
      <c r="AC25" s="24"/>
      <c r="AD25" s="49"/>
      <c r="AE25" s="49"/>
      <c r="AF25" s="49"/>
      <c r="AG25" s="49"/>
      <c r="AH25" s="49"/>
      <c r="AI25" s="49"/>
    </row>
    <row r="26" spans="1:36" ht="15" customHeight="1" x14ac:dyDescent="0.25">
      <c r="A26" s="22"/>
      <c r="B26" s="49" t="s">
        <v>56</v>
      </c>
      <c r="C26" s="49"/>
      <c r="D26" s="49" t="s">
        <v>57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24"/>
      <c r="P26" s="49"/>
      <c r="Q26" s="52"/>
      <c r="R26" s="49"/>
      <c r="S26" s="49"/>
      <c r="T26" s="24"/>
      <c r="U26" s="24"/>
      <c r="V26" s="24"/>
      <c r="W26" s="24"/>
      <c r="X26" s="71"/>
      <c r="Y26" s="49"/>
      <c r="Z26" s="49"/>
      <c r="AA26" s="49"/>
      <c r="AB26" s="49"/>
      <c r="AC26" s="24"/>
      <c r="AD26" s="49"/>
      <c r="AE26" s="49"/>
      <c r="AF26" s="49"/>
      <c r="AG26" s="49"/>
      <c r="AH26" s="49"/>
      <c r="AI26" s="49"/>
    </row>
    <row r="27" spans="1:36" ht="15" customHeight="1" x14ac:dyDescent="0.25">
      <c r="A27" s="22"/>
      <c r="B27" s="49"/>
      <c r="C27" s="49"/>
      <c r="D27" s="49" t="s">
        <v>58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24"/>
      <c r="P27" s="49"/>
      <c r="Q27" s="52"/>
      <c r="R27" s="49"/>
      <c r="S27" s="49"/>
      <c r="T27" s="24"/>
      <c r="U27" s="24"/>
      <c r="V27" s="24"/>
      <c r="W27" s="24"/>
      <c r="X27" s="71"/>
      <c r="Y27" s="49"/>
      <c r="Z27" s="49"/>
      <c r="AA27" s="49"/>
      <c r="AB27" s="49"/>
      <c r="AC27" s="24"/>
      <c r="AD27" s="49"/>
      <c r="AE27" s="49"/>
      <c r="AF27" s="49"/>
      <c r="AG27" s="49"/>
      <c r="AH27" s="49"/>
      <c r="AI27" s="49"/>
    </row>
    <row r="28" spans="1:36" ht="15" customHeight="1" x14ac:dyDescent="0.25">
      <c r="A28" s="22"/>
      <c r="B28" s="49"/>
      <c r="C28" s="49"/>
      <c r="D28" s="49" t="s">
        <v>59</v>
      </c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24"/>
      <c r="P28" s="49"/>
      <c r="Q28" s="52"/>
      <c r="R28" s="49"/>
      <c r="S28" s="49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22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4"/>
      <c r="P29" s="49"/>
      <c r="Q29" s="52"/>
      <c r="R29" s="49"/>
      <c r="S29" s="49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22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4"/>
      <c r="P30" s="49"/>
      <c r="Q30" s="52"/>
      <c r="R30" s="49"/>
      <c r="S30" s="49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22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4"/>
      <c r="P31" s="49"/>
      <c r="Q31" s="52"/>
      <c r="R31" s="49"/>
      <c r="S31" s="49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22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4"/>
      <c r="P32" s="49"/>
      <c r="Q32" s="52"/>
      <c r="R32" s="49"/>
      <c r="S32" s="49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22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4"/>
      <c r="P33" s="49"/>
      <c r="Q33" s="52"/>
      <c r="R33" s="49"/>
      <c r="S33" s="49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22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4"/>
      <c r="P34" s="49"/>
      <c r="Q34" s="52"/>
      <c r="R34" s="49"/>
      <c r="S34" s="49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22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22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22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22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22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22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22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22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22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22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22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22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22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22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2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22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22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22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2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2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2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2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22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2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2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22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2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22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22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22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22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22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22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2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22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22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22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22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22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22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22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2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22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22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22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22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22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22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22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22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2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22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2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22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22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2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22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22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22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22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2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22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2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22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2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2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2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2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2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22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22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2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22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22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22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22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22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2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22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22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22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22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22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22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22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22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22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22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22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22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22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22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22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22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22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22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22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22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22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22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22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22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22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22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22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22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22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22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22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22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22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22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22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22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22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3" t="s">
        <v>34</v>
      </c>
      <c r="C1" s="4"/>
      <c r="D1" s="5"/>
      <c r="E1" s="6" t="s">
        <v>60</v>
      </c>
      <c r="F1" s="3"/>
      <c r="G1" s="75"/>
      <c r="H1" s="75"/>
      <c r="I1" s="3"/>
      <c r="J1" s="4"/>
      <c r="K1" s="97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75"/>
      <c r="AD1" s="75"/>
      <c r="AE1" s="3"/>
      <c r="AF1" s="4"/>
      <c r="AG1" s="97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40" t="s">
        <v>61</v>
      </c>
      <c r="C2" s="41"/>
      <c r="D2" s="125"/>
      <c r="E2" s="12" t="s">
        <v>13</v>
      </c>
      <c r="F2" s="13"/>
      <c r="G2" s="13"/>
      <c r="H2" s="13"/>
      <c r="I2" s="19"/>
      <c r="J2" s="14"/>
      <c r="K2" s="85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126" t="s">
        <v>87</v>
      </c>
      <c r="Y2" s="127"/>
      <c r="Z2" s="105"/>
      <c r="AA2" s="12" t="s">
        <v>13</v>
      </c>
      <c r="AB2" s="13"/>
      <c r="AC2" s="13"/>
      <c r="AD2" s="13"/>
      <c r="AE2" s="19"/>
      <c r="AF2" s="14"/>
      <c r="AG2" s="85"/>
      <c r="AH2" s="21" t="s">
        <v>93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10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6"/>
      <c r="L3" s="17" t="s">
        <v>5</v>
      </c>
      <c r="M3" s="17" t="s">
        <v>6</v>
      </c>
      <c r="N3" s="17" t="s">
        <v>86</v>
      </c>
      <c r="O3" s="17" t="s">
        <v>17</v>
      </c>
      <c r="P3" s="24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6"/>
      <c r="AH3" s="17" t="s">
        <v>5</v>
      </c>
      <c r="AI3" s="17" t="s">
        <v>6</v>
      </c>
      <c r="AJ3" s="17" t="s">
        <v>86</v>
      </c>
      <c r="AK3" s="17" t="s">
        <v>17</v>
      </c>
      <c r="AL3" s="24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0"/>
      <c r="D4" s="33"/>
      <c r="E4" s="30"/>
      <c r="F4" s="33"/>
      <c r="G4" s="30"/>
      <c r="H4" s="31"/>
      <c r="I4" s="30"/>
      <c r="J4" s="34"/>
      <c r="K4" s="29"/>
      <c r="L4" s="107"/>
      <c r="M4" s="17"/>
      <c r="N4" s="17"/>
      <c r="O4" s="17"/>
      <c r="P4" s="24"/>
      <c r="Q4" s="30"/>
      <c r="R4" s="30"/>
      <c r="S4" s="31"/>
      <c r="T4" s="30"/>
      <c r="U4" s="30"/>
      <c r="V4" s="31"/>
      <c r="W4" s="29"/>
      <c r="X4" s="30">
        <v>1999</v>
      </c>
      <c r="Y4" s="30" t="s">
        <v>37</v>
      </c>
      <c r="Z4" s="33" t="s">
        <v>55</v>
      </c>
      <c r="AA4" s="30"/>
      <c r="AB4" s="30"/>
      <c r="AC4" s="30"/>
      <c r="AD4" s="31"/>
      <c r="AE4" s="30"/>
      <c r="AF4" s="34"/>
      <c r="AG4" s="29"/>
      <c r="AH4" s="107"/>
      <c r="AI4" s="17"/>
      <c r="AJ4" s="17"/>
      <c r="AK4" s="17"/>
      <c r="AL4" s="24"/>
      <c r="AM4" s="30"/>
      <c r="AN4" s="30"/>
      <c r="AO4" s="31"/>
      <c r="AP4" s="30"/>
      <c r="AQ4" s="30"/>
      <c r="AR4" s="31"/>
      <c r="AS4" s="2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0"/>
      <c r="D5" s="33"/>
      <c r="E5" s="30"/>
      <c r="F5" s="33"/>
      <c r="G5" s="30"/>
      <c r="H5" s="31"/>
      <c r="I5" s="30"/>
      <c r="J5" s="34"/>
      <c r="K5" s="29"/>
      <c r="L5" s="107"/>
      <c r="M5" s="17"/>
      <c r="N5" s="17"/>
      <c r="O5" s="17"/>
      <c r="P5" s="24"/>
      <c r="Q5" s="30"/>
      <c r="R5" s="30"/>
      <c r="S5" s="31"/>
      <c r="T5" s="30"/>
      <c r="U5" s="30"/>
      <c r="V5" s="31"/>
      <c r="W5" s="29"/>
      <c r="X5" s="30"/>
      <c r="Y5" s="32"/>
      <c r="Z5" s="47"/>
      <c r="AA5" s="30"/>
      <c r="AB5" s="30"/>
      <c r="AC5" s="30"/>
      <c r="AD5" s="31"/>
      <c r="AE5" s="30"/>
      <c r="AF5" s="34"/>
      <c r="AG5" s="29"/>
      <c r="AH5" s="107"/>
      <c r="AI5" s="17"/>
      <c r="AJ5" s="17"/>
      <c r="AK5" s="17"/>
      <c r="AL5" s="24"/>
      <c r="AM5" s="30"/>
      <c r="AN5" s="30"/>
      <c r="AO5" s="31"/>
      <c r="AP5" s="30"/>
      <c r="AQ5" s="30"/>
      <c r="AR5" s="31"/>
      <c r="AS5" s="2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0"/>
      <c r="D6" s="33"/>
      <c r="E6" s="30"/>
      <c r="F6" s="33"/>
      <c r="G6" s="30"/>
      <c r="H6" s="31"/>
      <c r="I6" s="30"/>
      <c r="J6" s="34"/>
      <c r="K6" s="29"/>
      <c r="L6" s="107"/>
      <c r="M6" s="15"/>
      <c r="N6" s="15"/>
      <c r="O6" s="17"/>
      <c r="P6" s="24"/>
      <c r="Q6" s="30">
        <v>2</v>
      </c>
      <c r="R6" s="30">
        <v>0</v>
      </c>
      <c r="S6" s="30">
        <v>4</v>
      </c>
      <c r="T6" s="30">
        <v>1</v>
      </c>
      <c r="U6" s="30">
        <v>9</v>
      </c>
      <c r="V6" s="133">
        <v>0.52939999999999998</v>
      </c>
      <c r="W6" s="1">
        <v>17</v>
      </c>
      <c r="X6" s="30">
        <v>2001</v>
      </c>
      <c r="Y6" s="30" t="s">
        <v>44</v>
      </c>
      <c r="Z6" s="47" t="s">
        <v>38</v>
      </c>
      <c r="AA6" s="30">
        <v>18</v>
      </c>
      <c r="AB6" s="30">
        <v>0</v>
      </c>
      <c r="AC6" s="30">
        <v>19</v>
      </c>
      <c r="AD6" s="30">
        <v>16</v>
      </c>
      <c r="AE6" s="30">
        <v>82</v>
      </c>
      <c r="AF6" s="58">
        <v>0.67210000000000003</v>
      </c>
      <c r="AG6" s="24">
        <v>122</v>
      </c>
      <c r="AH6" s="15"/>
      <c r="AI6" s="15"/>
      <c r="AJ6" s="15"/>
      <c r="AK6" s="17"/>
      <c r="AL6" s="24"/>
      <c r="AM6" s="30">
        <v>2</v>
      </c>
      <c r="AN6" s="30">
        <v>0</v>
      </c>
      <c r="AO6" s="30">
        <v>4</v>
      </c>
      <c r="AP6" s="30">
        <v>1</v>
      </c>
      <c r="AQ6" s="30">
        <v>9</v>
      </c>
      <c r="AR6" s="133">
        <v>0.52939999999999998</v>
      </c>
      <c r="AS6" s="1">
        <v>17</v>
      </c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0"/>
      <c r="D7" s="33"/>
      <c r="E7" s="30"/>
      <c r="F7" s="33"/>
      <c r="G7" s="30"/>
      <c r="H7" s="31"/>
      <c r="I7" s="30"/>
      <c r="J7" s="34"/>
      <c r="K7" s="29"/>
      <c r="L7" s="107"/>
      <c r="M7" s="15"/>
      <c r="N7" s="15"/>
      <c r="O7" s="17"/>
      <c r="P7" s="24"/>
      <c r="Q7" s="30">
        <v>4</v>
      </c>
      <c r="R7" s="30">
        <v>0</v>
      </c>
      <c r="S7" s="30">
        <v>0</v>
      </c>
      <c r="T7" s="30">
        <v>5</v>
      </c>
      <c r="U7" s="30">
        <v>19</v>
      </c>
      <c r="V7" s="133">
        <v>0.70369999999999999</v>
      </c>
      <c r="W7" s="1">
        <v>27</v>
      </c>
      <c r="X7" s="30">
        <v>2002</v>
      </c>
      <c r="Y7" s="30" t="s">
        <v>45</v>
      </c>
      <c r="Z7" s="47" t="s">
        <v>38</v>
      </c>
      <c r="AA7" s="30">
        <v>10</v>
      </c>
      <c r="AB7" s="30">
        <v>0</v>
      </c>
      <c r="AC7" s="30">
        <v>2</v>
      </c>
      <c r="AD7" s="30">
        <v>5</v>
      </c>
      <c r="AE7" s="30">
        <v>26</v>
      </c>
      <c r="AF7" s="58">
        <v>0.59089999999999998</v>
      </c>
      <c r="AG7" s="24">
        <v>44</v>
      </c>
      <c r="AH7" s="15"/>
      <c r="AI7" s="15"/>
      <c r="AJ7" s="15"/>
      <c r="AK7" s="17"/>
      <c r="AL7" s="24"/>
      <c r="AM7" s="30">
        <v>4</v>
      </c>
      <c r="AN7" s="30">
        <v>0</v>
      </c>
      <c r="AO7" s="30">
        <v>0</v>
      </c>
      <c r="AP7" s="30">
        <v>5</v>
      </c>
      <c r="AQ7" s="30">
        <v>19</v>
      </c>
      <c r="AR7" s="133">
        <v>0.70369999999999999</v>
      </c>
      <c r="AS7" s="1">
        <v>27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2003</v>
      </c>
      <c r="C8" s="31" t="s">
        <v>40</v>
      </c>
      <c r="D8" s="47" t="s">
        <v>38</v>
      </c>
      <c r="E8" s="30">
        <v>16</v>
      </c>
      <c r="F8" s="30">
        <v>0</v>
      </c>
      <c r="G8" s="31">
        <v>3</v>
      </c>
      <c r="H8" s="30">
        <v>5</v>
      </c>
      <c r="I8" s="30">
        <v>20</v>
      </c>
      <c r="J8" s="34">
        <f t="shared" ref="J8:J14" si="0">PRODUCT(I8/K8)</f>
        <v>0.27777777777777779</v>
      </c>
      <c r="K8" s="76">
        <v>72</v>
      </c>
      <c r="L8" s="107"/>
      <c r="M8" s="17"/>
      <c r="N8" s="17"/>
      <c r="O8" s="17"/>
      <c r="Q8" s="30"/>
      <c r="R8" s="30"/>
      <c r="S8" s="31"/>
      <c r="T8" s="30"/>
      <c r="U8" s="30"/>
      <c r="V8" s="31"/>
      <c r="W8" s="29"/>
      <c r="X8" s="30"/>
      <c r="Y8" s="32"/>
      <c r="Z8" s="47"/>
      <c r="AA8" s="30"/>
      <c r="AB8" s="30"/>
      <c r="AC8" s="30"/>
      <c r="AD8" s="31"/>
      <c r="AE8" s="30"/>
      <c r="AF8" s="34"/>
      <c r="AG8" s="29"/>
      <c r="AH8" s="107"/>
      <c r="AI8" s="17"/>
      <c r="AJ8" s="17"/>
      <c r="AK8" s="17"/>
      <c r="AM8" s="30"/>
      <c r="AN8" s="30"/>
      <c r="AO8" s="31"/>
      <c r="AP8" s="30"/>
      <c r="AQ8" s="30"/>
      <c r="AR8" s="31"/>
      <c r="AS8" s="2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2004</v>
      </c>
      <c r="C9" s="132" t="s">
        <v>42</v>
      </c>
      <c r="D9" s="47" t="s">
        <v>36</v>
      </c>
      <c r="E9" s="30">
        <v>22</v>
      </c>
      <c r="F9" s="30">
        <v>0</v>
      </c>
      <c r="G9" s="31">
        <v>4</v>
      </c>
      <c r="H9" s="30">
        <v>5</v>
      </c>
      <c r="I9" s="30">
        <v>50</v>
      </c>
      <c r="J9" s="34">
        <f t="shared" si="0"/>
        <v>0.44642857142857145</v>
      </c>
      <c r="K9" s="24">
        <v>112</v>
      </c>
      <c r="L9" s="107"/>
      <c r="M9" s="17"/>
      <c r="N9" s="17"/>
      <c r="O9" s="17"/>
      <c r="Q9" s="30">
        <v>2</v>
      </c>
      <c r="R9" s="31">
        <v>0</v>
      </c>
      <c r="S9" s="31">
        <v>0</v>
      </c>
      <c r="T9" s="31">
        <v>0</v>
      </c>
      <c r="U9" s="31">
        <v>10</v>
      </c>
      <c r="V9" s="34">
        <v>0.625</v>
      </c>
      <c r="W9" s="29"/>
      <c r="X9" s="30"/>
      <c r="Y9" s="32"/>
      <c r="Z9" s="47"/>
      <c r="AA9" s="30"/>
      <c r="AB9" s="30"/>
      <c r="AC9" s="30"/>
      <c r="AD9" s="31"/>
      <c r="AE9" s="30"/>
      <c r="AF9" s="34"/>
      <c r="AG9" s="29"/>
      <c r="AH9" s="107"/>
      <c r="AI9" s="17"/>
      <c r="AJ9" s="17"/>
      <c r="AK9" s="17"/>
      <c r="AM9" s="30"/>
      <c r="AN9" s="30"/>
      <c r="AO9" s="31"/>
      <c r="AP9" s="30"/>
      <c r="AQ9" s="30"/>
      <c r="AR9" s="31"/>
      <c r="AS9" s="2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>
        <v>2005</v>
      </c>
      <c r="C10" s="31" t="s">
        <v>43</v>
      </c>
      <c r="D10" s="47" t="s">
        <v>36</v>
      </c>
      <c r="E10" s="30">
        <v>21</v>
      </c>
      <c r="F10" s="30">
        <v>0</v>
      </c>
      <c r="G10" s="31">
        <v>8</v>
      </c>
      <c r="H10" s="30">
        <v>4</v>
      </c>
      <c r="I10" s="30">
        <v>39</v>
      </c>
      <c r="J10" s="34">
        <f t="shared" si="0"/>
        <v>0.41052631578947368</v>
      </c>
      <c r="K10" s="24">
        <v>95</v>
      </c>
      <c r="L10" s="107"/>
      <c r="M10" s="17"/>
      <c r="N10" s="17"/>
      <c r="O10" s="17"/>
      <c r="Q10" s="30">
        <v>2</v>
      </c>
      <c r="R10" s="30">
        <v>0</v>
      </c>
      <c r="S10" s="31">
        <v>0</v>
      </c>
      <c r="T10" s="30">
        <v>1</v>
      </c>
      <c r="U10" s="30">
        <v>5</v>
      </c>
      <c r="V10" s="34">
        <v>0.45500000000000002</v>
      </c>
      <c r="W10" s="29">
        <v>11</v>
      </c>
      <c r="X10" s="30"/>
      <c r="Y10" s="32"/>
      <c r="Z10" s="47"/>
      <c r="AA10" s="30"/>
      <c r="AB10" s="30"/>
      <c r="AC10" s="30"/>
      <c r="AD10" s="31"/>
      <c r="AE10" s="30"/>
      <c r="AF10" s="34"/>
      <c r="AG10" s="29"/>
      <c r="AH10" s="107"/>
      <c r="AI10" s="17"/>
      <c r="AJ10" s="17"/>
      <c r="AK10" s="17"/>
      <c r="AM10" s="30"/>
      <c r="AN10" s="30"/>
      <c r="AO10" s="31"/>
      <c r="AP10" s="30"/>
      <c r="AQ10" s="30"/>
      <c r="AR10" s="31"/>
      <c r="AS10" s="2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>
        <v>2006</v>
      </c>
      <c r="C11" s="31" t="s">
        <v>44</v>
      </c>
      <c r="D11" s="47" t="s">
        <v>36</v>
      </c>
      <c r="E11" s="30">
        <v>22</v>
      </c>
      <c r="F11" s="30">
        <v>1</v>
      </c>
      <c r="G11" s="31">
        <v>12</v>
      </c>
      <c r="H11" s="30">
        <v>10</v>
      </c>
      <c r="I11" s="30">
        <v>54</v>
      </c>
      <c r="J11" s="34">
        <f t="shared" si="0"/>
        <v>0.4576271186440678</v>
      </c>
      <c r="K11" s="24">
        <v>118</v>
      </c>
      <c r="L11" s="107"/>
      <c r="M11" s="17"/>
      <c r="N11" s="17"/>
      <c r="O11" s="17"/>
      <c r="Q11" s="30">
        <v>2</v>
      </c>
      <c r="R11" s="30">
        <v>0</v>
      </c>
      <c r="S11" s="31">
        <v>1</v>
      </c>
      <c r="T11" s="30">
        <v>0</v>
      </c>
      <c r="U11" s="30">
        <v>4</v>
      </c>
      <c r="V11" s="34">
        <v>0.26700000000000002</v>
      </c>
      <c r="W11" s="29">
        <v>19</v>
      </c>
      <c r="X11" s="30"/>
      <c r="Y11" s="32"/>
      <c r="Z11" s="47"/>
      <c r="AA11" s="30"/>
      <c r="AB11" s="30"/>
      <c r="AC11" s="30"/>
      <c r="AD11" s="31"/>
      <c r="AE11" s="30"/>
      <c r="AF11" s="34"/>
      <c r="AG11" s="29"/>
      <c r="AH11" s="107"/>
      <c r="AI11" s="17"/>
      <c r="AJ11" s="17"/>
      <c r="AK11" s="17"/>
      <c r="AM11" s="30"/>
      <c r="AN11" s="30"/>
      <c r="AO11" s="31"/>
      <c r="AP11" s="30"/>
      <c r="AQ11" s="30"/>
      <c r="AR11" s="31"/>
      <c r="AS11" s="2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>
        <v>2007</v>
      </c>
      <c r="C12" s="31" t="s">
        <v>44</v>
      </c>
      <c r="D12" s="47" t="s">
        <v>36</v>
      </c>
      <c r="E12" s="30">
        <v>20</v>
      </c>
      <c r="F12" s="30">
        <v>2</v>
      </c>
      <c r="G12" s="31">
        <v>16</v>
      </c>
      <c r="H12" s="30">
        <v>11</v>
      </c>
      <c r="I12" s="30">
        <v>62</v>
      </c>
      <c r="J12" s="34">
        <f t="shared" si="0"/>
        <v>0.45925925925925926</v>
      </c>
      <c r="K12" s="24">
        <v>135</v>
      </c>
      <c r="L12" s="107"/>
      <c r="M12" s="17"/>
      <c r="N12" s="17"/>
      <c r="O12" s="17"/>
      <c r="Q12" s="30">
        <v>2</v>
      </c>
      <c r="R12" s="30">
        <v>0</v>
      </c>
      <c r="S12" s="31">
        <v>2</v>
      </c>
      <c r="T12" s="30">
        <v>0</v>
      </c>
      <c r="U12" s="30">
        <v>3</v>
      </c>
      <c r="V12" s="34">
        <v>0.27300000000000002</v>
      </c>
      <c r="W12" s="29">
        <v>7</v>
      </c>
      <c r="X12" s="30"/>
      <c r="Y12" s="32"/>
      <c r="Z12" s="47"/>
      <c r="AA12" s="30"/>
      <c r="AB12" s="30"/>
      <c r="AC12" s="30"/>
      <c r="AD12" s="31"/>
      <c r="AE12" s="30"/>
      <c r="AF12" s="34"/>
      <c r="AG12" s="29"/>
      <c r="AH12" s="107"/>
      <c r="AI12" s="17"/>
      <c r="AJ12" s="17"/>
      <c r="AK12" s="17"/>
      <c r="AM12" s="30"/>
      <c r="AN12" s="30"/>
      <c r="AO12" s="31"/>
      <c r="AP12" s="30"/>
      <c r="AQ12" s="30"/>
      <c r="AR12" s="31"/>
      <c r="AS12" s="2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>
        <v>2008</v>
      </c>
      <c r="C13" s="31" t="s">
        <v>45</v>
      </c>
      <c r="D13" s="47" t="s">
        <v>36</v>
      </c>
      <c r="E13" s="30">
        <v>22</v>
      </c>
      <c r="F13" s="30">
        <v>2</v>
      </c>
      <c r="G13" s="31">
        <v>11</v>
      </c>
      <c r="H13" s="30">
        <v>10</v>
      </c>
      <c r="I13" s="30">
        <v>64</v>
      </c>
      <c r="J13" s="34">
        <f t="shared" si="0"/>
        <v>0.49612403100775193</v>
      </c>
      <c r="K13" s="24">
        <v>129</v>
      </c>
      <c r="L13" s="107"/>
      <c r="M13" s="17"/>
      <c r="N13" s="17"/>
      <c r="O13" s="17"/>
      <c r="Q13" s="30"/>
      <c r="R13" s="30"/>
      <c r="S13" s="31"/>
      <c r="T13" s="30"/>
      <c r="U13" s="30"/>
      <c r="V13" s="31"/>
      <c r="W13" s="29"/>
      <c r="X13" s="30"/>
      <c r="Y13" s="32"/>
      <c r="Z13" s="47"/>
      <c r="AA13" s="30"/>
      <c r="AB13" s="30"/>
      <c r="AC13" s="30"/>
      <c r="AD13" s="31"/>
      <c r="AE13" s="30"/>
      <c r="AF13" s="34"/>
      <c r="AG13" s="29"/>
      <c r="AH13" s="107"/>
      <c r="AI13" s="17"/>
      <c r="AJ13" s="17"/>
      <c r="AK13" s="17"/>
      <c r="AM13" s="33"/>
      <c r="AN13" s="30"/>
      <c r="AO13" s="31"/>
      <c r="AP13" s="30"/>
      <c r="AQ13" s="30"/>
      <c r="AR13" s="31"/>
      <c r="AS13" s="2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>
        <v>2009</v>
      </c>
      <c r="C14" s="31" t="s">
        <v>45</v>
      </c>
      <c r="D14" s="47" t="s">
        <v>36</v>
      </c>
      <c r="E14" s="30">
        <v>21</v>
      </c>
      <c r="F14" s="30">
        <v>1</v>
      </c>
      <c r="G14" s="31">
        <v>8</v>
      </c>
      <c r="H14" s="30">
        <v>9</v>
      </c>
      <c r="I14" s="30">
        <v>53</v>
      </c>
      <c r="J14" s="34">
        <f t="shared" si="0"/>
        <v>0.46902654867256638</v>
      </c>
      <c r="K14" s="85">
        <v>113</v>
      </c>
      <c r="L14" s="107"/>
      <c r="M14" s="17"/>
      <c r="N14" s="17"/>
      <c r="O14" s="17"/>
      <c r="Q14" s="33"/>
      <c r="R14" s="30"/>
      <c r="S14" s="31"/>
      <c r="T14" s="30"/>
      <c r="U14" s="30"/>
      <c r="V14" s="31"/>
      <c r="W14" s="29"/>
      <c r="X14" s="30"/>
      <c r="Y14" s="32"/>
      <c r="Z14" s="47"/>
      <c r="AA14" s="30"/>
      <c r="AB14" s="30"/>
      <c r="AC14" s="30"/>
      <c r="AD14" s="31"/>
      <c r="AE14" s="30"/>
      <c r="AF14" s="34"/>
      <c r="AG14" s="29"/>
      <c r="AH14" s="107"/>
      <c r="AI14" s="17"/>
      <c r="AJ14" s="17"/>
      <c r="AK14" s="17"/>
      <c r="AM14" s="33"/>
      <c r="AN14" s="30"/>
      <c r="AO14" s="31"/>
      <c r="AP14" s="30"/>
      <c r="AQ14" s="30"/>
      <c r="AR14" s="31"/>
      <c r="AS14" s="2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0"/>
      <c r="D15" s="33"/>
      <c r="E15" s="30"/>
      <c r="F15" s="33"/>
      <c r="G15" s="30"/>
      <c r="H15" s="31"/>
      <c r="I15" s="30"/>
      <c r="J15" s="34"/>
      <c r="K15" s="29"/>
      <c r="L15" s="107"/>
      <c r="M15" s="17"/>
      <c r="N15" s="17"/>
      <c r="O15" s="17"/>
      <c r="Q15" s="33"/>
      <c r="R15" s="30"/>
      <c r="S15" s="31"/>
      <c r="T15" s="30"/>
      <c r="U15" s="30"/>
      <c r="V15" s="31"/>
      <c r="W15" s="29"/>
      <c r="X15" s="30">
        <v>2010</v>
      </c>
      <c r="Y15" s="30" t="s">
        <v>37</v>
      </c>
      <c r="Z15" s="47" t="s">
        <v>90</v>
      </c>
      <c r="AA15" s="30">
        <v>3</v>
      </c>
      <c r="AB15" s="30">
        <v>0</v>
      </c>
      <c r="AC15" s="30">
        <v>3</v>
      </c>
      <c r="AD15" s="30">
        <v>3</v>
      </c>
      <c r="AE15" s="30">
        <v>13</v>
      </c>
      <c r="AF15" s="58">
        <v>0.68420000000000003</v>
      </c>
      <c r="AG15" s="24">
        <v>19</v>
      </c>
      <c r="AH15" s="107"/>
      <c r="AI15" s="17"/>
      <c r="AJ15" s="17"/>
      <c r="AK15" s="17"/>
      <c r="AM15" s="33"/>
      <c r="AN15" s="30"/>
      <c r="AO15" s="31"/>
      <c r="AP15" s="30"/>
      <c r="AQ15" s="30"/>
      <c r="AR15" s="31"/>
      <c r="AS15" s="2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128" t="s">
        <v>89</v>
      </c>
      <c r="C16" s="129"/>
      <c r="D16" s="130"/>
      <c r="E16" s="111">
        <f>SUM(E4:E15)</f>
        <v>144</v>
      </c>
      <c r="F16" s="111">
        <f>SUM(F4:F15)</f>
        <v>6</v>
      </c>
      <c r="G16" s="111">
        <f>SUM(G4:G15)</f>
        <v>62</v>
      </c>
      <c r="H16" s="111">
        <f>SUM(H4:H15)</f>
        <v>54</v>
      </c>
      <c r="I16" s="111">
        <f>SUM(I4:I15)</f>
        <v>342</v>
      </c>
      <c r="J16" s="112">
        <f>PRODUCT(I16/K16)</f>
        <v>0.44186046511627908</v>
      </c>
      <c r="K16" s="85">
        <f>SUM(K4:K15)</f>
        <v>774</v>
      </c>
      <c r="L16" s="21"/>
      <c r="M16" s="19"/>
      <c r="N16" s="113"/>
      <c r="O16" s="114"/>
      <c r="P16" s="24"/>
      <c r="Q16" s="111">
        <f>SUM(Q4:Q15)</f>
        <v>14</v>
      </c>
      <c r="R16" s="111">
        <f>SUM(R4:R15)</f>
        <v>0</v>
      </c>
      <c r="S16" s="111">
        <f>SUM(S4:S15)</f>
        <v>7</v>
      </c>
      <c r="T16" s="111">
        <f>SUM(T4:T15)</f>
        <v>7</v>
      </c>
      <c r="U16" s="111">
        <f>SUM(U4:U15)</f>
        <v>50</v>
      </c>
      <c r="V16" s="112">
        <f>PRODUCT(U16/W16)</f>
        <v>0.61728395061728392</v>
      </c>
      <c r="W16" s="85">
        <f>SUM(W4:W15)</f>
        <v>81</v>
      </c>
      <c r="X16" s="15" t="s">
        <v>89</v>
      </c>
      <c r="Y16" s="16"/>
      <c r="Z16" s="14"/>
      <c r="AA16" s="111">
        <f>SUM(AA4:AA15)</f>
        <v>31</v>
      </c>
      <c r="AB16" s="111">
        <f>SUM(AB4:AB15)</f>
        <v>0</v>
      </c>
      <c r="AC16" s="111">
        <f>SUM(AC4:AC15)</f>
        <v>24</v>
      </c>
      <c r="AD16" s="111">
        <f>SUM(AD4:AD15)</f>
        <v>24</v>
      </c>
      <c r="AE16" s="111">
        <f>SUM(AE4:AE15)</f>
        <v>121</v>
      </c>
      <c r="AF16" s="112">
        <f>PRODUCT(AE16/AG16)</f>
        <v>0.65405405405405403</v>
      </c>
      <c r="AG16" s="85">
        <f>SUM(AG4:AG15)</f>
        <v>185</v>
      </c>
      <c r="AH16" s="21"/>
      <c r="AI16" s="19"/>
      <c r="AJ16" s="113"/>
      <c r="AK16" s="114"/>
      <c r="AL16" s="24"/>
      <c r="AM16" s="111">
        <f>SUM(AM4:AM15)</f>
        <v>6</v>
      </c>
      <c r="AN16" s="111">
        <f>SUM(AN4:AN15)</f>
        <v>0</v>
      </c>
      <c r="AO16" s="111">
        <f>SUM(AO4:AO15)</f>
        <v>4</v>
      </c>
      <c r="AP16" s="111">
        <f>SUM(AP4:AP15)</f>
        <v>6</v>
      </c>
      <c r="AQ16" s="111">
        <f>SUM(AQ4:AQ15)</f>
        <v>28</v>
      </c>
      <c r="AR16" s="112">
        <f>PRODUCT(AQ16/AS16)</f>
        <v>0.63636363636363635</v>
      </c>
      <c r="AS16" s="106">
        <f>SUM(AS4:AS15)</f>
        <v>44</v>
      </c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50"/>
      <c r="K17" s="29"/>
      <c r="L17" s="24"/>
      <c r="M17" s="24"/>
      <c r="N17" s="24"/>
      <c r="O17" s="24"/>
      <c r="P17" s="49"/>
      <c r="Q17" s="49"/>
      <c r="R17" s="52"/>
      <c r="S17" s="49"/>
      <c r="T17" s="49"/>
      <c r="U17" s="24"/>
      <c r="V17" s="24"/>
      <c r="W17" s="29"/>
      <c r="X17" s="49"/>
      <c r="Y17" s="49"/>
      <c r="Z17" s="49"/>
      <c r="AA17" s="49"/>
      <c r="AB17" s="49"/>
      <c r="AC17" s="49"/>
      <c r="AD17" s="49"/>
      <c r="AE17" s="49"/>
      <c r="AF17" s="50"/>
      <c r="AG17" s="29"/>
      <c r="AH17" s="24"/>
      <c r="AI17" s="24"/>
      <c r="AJ17" s="24"/>
      <c r="AK17" s="24"/>
      <c r="AL17" s="49"/>
      <c r="AM17" s="49"/>
      <c r="AN17" s="52"/>
      <c r="AO17" s="49"/>
      <c r="AP17" s="49"/>
      <c r="AQ17" s="24"/>
      <c r="AR17" s="24"/>
      <c r="AS17" s="2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17" t="s">
        <v>88</v>
      </c>
      <c r="C18" s="118"/>
      <c r="D18" s="119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4"/>
      <c r="L18" s="17" t="s">
        <v>27</v>
      </c>
      <c r="M18" s="17" t="s">
        <v>28</v>
      </c>
      <c r="N18" s="17" t="s">
        <v>94</v>
      </c>
      <c r="O18" s="17" t="s">
        <v>95</v>
      </c>
      <c r="Q18" s="52"/>
      <c r="R18" s="52" t="s">
        <v>56</v>
      </c>
      <c r="S18" s="52"/>
      <c r="T18" s="49" t="s">
        <v>57</v>
      </c>
      <c r="U18" s="24"/>
      <c r="V18" s="29"/>
      <c r="W18" s="29"/>
      <c r="X18" s="116"/>
      <c r="Y18" s="116"/>
      <c r="Z18" s="116"/>
      <c r="AA18" s="116"/>
      <c r="AB18" s="116"/>
      <c r="AC18" s="49"/>
      <c r="AD18" s="49"/>
      <c r="AE18" s="49"/>
      <c r="AF18" s="49"/>
      <c r="AG18" s="49"/>
      <c r="AH18" s="49"/>
      <c r="AI18" s="49"/>
      <c r="AJ18" s="49"/>
      <c r="AK18" s="49"/>
      <c r="AM18" s="29"/>
      <c r="AN18" s="116"/>
      <c r="AO18" s="116"/>
      <c r="AP18" s="116"/>
      <c r="AQ18" s="116"/>
      <c r="AR18" s="116"/>
      <c r="AS18" s="116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54" t="s">
        <v>12</v>
      </c>
      <c r="C19" s="11"/>
      <c r="D19" s="56"/>
      <c r="E19" s="120">
        <v>36</v>
      </c>
      <c r="F19" s="120">
        <v>0</v>
      </c>
      <c r="G19" s="120">
        <v>3</v>
      </c>
      <c r="H19" s="120">
        <v>2</v>
      </c>
      <c r="I19" s="120">
        <v>43</v>
      </c>
      <c r="J19" s="131">
        <v>0.35499999999999998</v>
      </c>
      <c r="K19" s="49">
        <v>121</v>
      </c>
      <c r="L19" s="121">
        <v>0</v>
      </c>
      <c r="M19" s="121">
        <v>0</v>
      </c>
      <c r="N19" s="121">
        <v>0</v>
      </c>
      <c r="O19" s="121">
        <v>0</v>
      </c>
      <c r="Q19" s="52"/>
      <c r="R19" s="52"/>
      <c r="S19" s="52"/>
      <c r="T19" s="49" t="s">
        <v>58</v>
      </c>
      <c r="U19" s="49"/>
      <c r="V19" s="49"/>
      <c r="W19" s="49"/>
      <c r="X19" s="52"/>
      <c r="Y19" s="52"/>
      <c r="Z19" s="52"/>
      <c r="AA19" s="52"/>
      <c r="AB19" s="52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2"/>
      <c r="AO19" s="52"/>
      <c r="AP19" s="52"/>
      <c r="AQ19" s="52"/>
      <c r="AR19" s="52"/>
      <c r="AS19" s="52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08" t="s">
        <v>61</v>
      </c>
      <c r="C20" s="109"/>
      <c r="D20" s="110"/>
      <c r="E20" s="120">
        <f>PRODUCT(E16+Q16)</f>
        <v>158</v>
      </c>
      <c r="F20" s="120">
        <f>PRODUCT(F16+R16)</f>
        <v>6</v>
      </c>
      <c r="G20" s="120">
        <f>PRODUCT(G16+S16)</f>
        <v>69</v>
      </c>
      <c r="H20" s="120">
        <f>PRODUCT(H16+T16)</f>
        <v>61</v>
      </c>
      <c r="I20" s="120">
        <f>PRODUCT(I16+U16)</f>
        <v>392</v>
      </c>
      <c r="J20" s="131">
        <f>PRODUCT(I20/K20)</f>
        <v>0.45847953216374271</v>
      </c>
      <c r="K20" s="49">
        <f>PRODUCT(K16+W16)</f>
        <v>855</v>
      </c>
      <c r="L20" s="121">
        <f>PRODUCT((F20+G20)/E20)</f>
        <v>0.47468354430379744</v>
      </c>
      <c r="M20" s="121">
        <f>PRODUCT(H20/E20)</f>
        <v>0.38607594936708861</v>
      </c>
      <c r="N20" s="121">
        <f>PRODUCT((F20+G20+H20)/E20)</f>
        <v>0.86075949367088611</v>
      </c>
      <c r="O20" s="121">
        <f>PRODUCT(I20/E20)</f>
        <v>2.481012658227848</v>
      </c>
      <c r="Q20" s="52"/>
      <c r="R20" s="52"/>
      <c r="S20" s="52"/>
      <c r="T20" s="49" t="s">
        <v>59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26" t="s">
        <v>87</v>
      </c>
      <c r="C21" s="115"/>
      <c r="D21" s="27"/>
      <c r="E21" s="120">
        <f>PRODUCT(AA16+AM16)</f>
        <v>37</v>
      </c>
      <c r="F21" s="120">
        <f>PRODUCT(AB16+AN16)</f>
        <v>0</v>
      </c>
      <c r="G21" s="120">
        <f>PRODUCT(AC16+AO16)</f>
        <v>28</v>
      </c>
      <c r="H21" s="120">
        <f>PRODUCT(AD16+AP16)</f>
        <v>30</v>
      </c>
      <c r="I21" s="120">
        <f>PRODUCT(AE16+AQ16)</f>
        <v>149</v>
      </c>
      <c r="J21" s="131">
        <f>PRODUCT(I21/K21)</f>
        <v>0.6506550218340611</v>
      </c>
      <c r="K21" s="24">
        <f>PRODUCT(AG16+AS16)</f>
        <v>229</v>
      </c>
      <c r="L21" s="121">
        <f>PRODUCT((F21+G21)/E21)</f>
        <v>0.7567567567567568</v>
      </c>
      <c r="M21" s="121">
        <f>PRODUCT(H21/E21)</f>
        <v>0.81081081081081086</v>
      </c>
      <c r="N21" s="121">
        <f>PRODUCT((F21+G21+H21)/E21)</f>
        <v>1.5675675675675675</v>
      </c>
      <c r="O21" s="121">
        <f>PRODUCT(I21/E21)</f>
        <v>4.0270270270270272</v>
      </c>
      <c r="Q21" s="52"/>
      <c r="R21" s="52"/>
      <c r="S21" s="49"/>
      <c r="T21" s="49"/>
      <c r="U21" s="24"/>
      <c r="V21" s="24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24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122" t="s">
        <v>89</v>
      </c>
      <c r="C22" s="123"/>
      <c r="D22" s="124"/>
      <c r="E22" s="120">
        <f>SUM(E19:E21)</f>
        <v>231</v>
      </c>
      <c r="F22" s="120">
        <f t="shared" ref="F22:I22" si="1">SUM(F19:F21)</f>
        <v>6</v>
      </c>
      <c r="G22" s="120">
        <f t="shared" si="1"/>
        <v>100</v>
      </c>
      <c r="H22" s="120">
        <f t="shared" si="1"/>
        <v>93</v>
      </c>
      <c r="I22" s="120">
        <f t="shared" si="1"/>
        <v>584</v>
      </c>
      <c r="J22" s="131">
        <f>PRODUCT(I22/K22)</f>
        <v>0.48464730290456431</v>
      </c>
      <c r="K22" s="49">
        <f>SUM(K19:K21)</f>
        <v>1205</v>
      </c>
      <c r="L22" s="121">
        <f>PRODUCT((F22+G22)/E22)</f>
        <v>0.45887445887445888</v>
      </c>
      <c r="M22" s="121">
        <f>PRODUCT(H22/E22)</f>
        <v>0.40259740259740262</v>
      </c>
      <c r="N22" s="121">
        <f>PRODUCT((F22+G22+H22)/E22)</f>
        <v>0.8614718614718615</v>
      </c>
      <c r="O22" s="121">
        <f>PRODUCT(I22/E22)</f>
        <v>2.5281385281385282</v>
      </c>
      <c r="Q22" s="24"/>
      <c r="R22" s="24"/>
      <c r="S22" s="24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24"/>
      <c r="F23" s="24"/>
      <c r="G23" s="24"/>
      <c r="H23" s="24"/>
      <c r="I23" s="24"/>
      <c r="J23" s="49"/>
      <c r="K23" s="49"/>
      <c r="L23" s="24"/>
      <c r="M23" s="24"/>
      <c r="N23" s="24"/>
      <c r="O23" s="2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H92" s="49"/>
      <c r="AI92" s="49"/>
      <c r="AJ92" s="49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H93" s="49"/>
      <c r="AI93" s="49"/>
      <c r="AJ93" s="49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H94" s="49"/>
      <c r="AI94" s="49"/>
      <c r="AJ94" s="49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H95" s="49"/>
      <c r="AI95" s="49"/>
      <c r="AJ95" s="49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H96" s="49"/>
      <c r="AI96" s="49"/>
      <c r="AJ96" s="49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H97" s="49"/>
      <c r="AI97" s="49"/>
      <c r="AJ97" s="49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H98" s="49"/>
      <c r="AI98" s="49"/>
      <c r="AJ98" s="49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H99" s="49"/>
      <c r="AI99" s="49"/>
      <c r="AJ99" s="49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H100" s="49"/>
      <c r="AI100" s="49"/>
      <c r="AJ100" s="49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H101" s="49"/>
      <c r="AI101" s="49"/>
      <c r="AJ101" s="49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H102" s="49"/>
      <c r="AI102" s="49"/>
      <c r="AJ102" s="49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H103" s="49"/>
      <c r="AI103" s="49"/>
      <c r="AJ103" s="49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H104" s="49"/>
      <c r="AI104" s="49"/>
      <c r="AJ104" s="49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H105" s="49"/>
      <c r="AI105" s="49"/>
      <c r="AJ105" s="49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H106" s="49"/>
      <c r="AI106" s="49"/>
      <c r="AJ106" s="49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H107" s="49"/>
      <c r="AI107" s="49"/>
      <c r="AJ107" s="49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H108" s="49"/>
      <c r="AI108" s="49"/>
      <c r="AJ108" s="49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H109" s="49"/>
      <c r="AI109" s="49"/>
      <c r="AJ109" s="49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H110" s="49"/>
      <c r="AI110" s="49"/>
      <c r="AJ110" s="49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H111" s="49"/>
      <c r="AI111" s="49"/>
      <c r="AJ111" s="49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H112" s="49"/>
      <c r="AI112" s="49"/>
      <c r="AJ112" s="49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H113" s="49"/>
      <c r="AI113" s="49"/>
      <c r="AJ113" s="49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H114" s="49"/>
      <c r="AI114" s="49"/>
      <c r="AJ114" s="49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H115" s="49"/>
      <c r="AI115" s="49"/>
      <c r="AJ115" s="49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H116" s="49"/>
      <c r="AI116" s="49"/>
      <c r="AJ116" s="49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H117" s="49"/>
      <c r="AI117" s="49"/>
      <c r="AJ117" s="49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H118" s="49"/>
      <c r="AI118" s="49"/>
      <c r="AJ118" s="49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H119" s="49"/>
      <c r="AI119" s="49"/>
      <c r="AJ119" s="49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H120" s="49"/>
      <c r="AI120" s="49"/>
      <c r="AJ120" s="49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H121" s="49"/>
      <c r="AI121" s="49"/>
      <c r="AJ121" s="49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H122" s="49"/>
      <c r="AI122" s="49"/>
      <c r="AJ122" s="49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H123" s="49"/>
      <c r="AI123" s="49"/>
      <c r="AJ123" s="49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H124" s="49"/>
      <c r="AI124" s="49"/>
      <c r="AJ124" s="49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H125" s="49"/>
      <c r="AI125" s="49"/>
      <c r="AJ125" s="49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H126" s="49"/>
      <c r="AI126" s="49"/>
      <c r="AJ126" s="49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H127" s="49"/>
      <c r="AI127" s="49"/>
      <c r="AJ127" s="49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H128" s="49"/>
      <c r="AI128" s="49"/>
      <c r="AJ128" s="49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H129" s="49"/>
      <c r="AI129" s="49"/>
      <c r="AJ129" s="49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H130" s="49"/>
      <c r="AI130" s="49"/>
      <c r="AJ130" s="49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H131" s="49"/>
      <c r="AI131" s="49"/>
      <c r="AJ131" s="49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H132" s="49"/>
      <c r="AI132" s="49"/>
      <c r="AJ132" s="49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H133" s="49"/>
      <c r="AI133" s="49"/>
      <c r="AJ133" s="49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H134" s="49"/>
      <c r="AI134" s="49"/>
      <c r="AJ134" s="49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H135" s="49"/>
      <c r="AI135" s="49"/>
      <c r="AJ135" s="49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H136" s="49"/>
      <c r="AI136" s="49"/>
      <c r="AJ136" s="49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H137" s="49"/>
      <c r="AI137" s="49"/>
      <c r="AJ137" s="49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H138" s="49"/>
      <c r="AI138" s="49"/>
      <c r="AJ138" s="49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H139" s="49"/>
      <c r="AI139" s="49"/>
      <c r="AJ139" s="49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H140" s="49"/>
      <c r="AI140" s="49"/>
      <c r="AJ140" s="49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H141" s="49"/>
      <c r="AI141" s="49"/>
      <c r="AJ141" s="49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H142" s="49"/>
      <c r="AI142" s="49"/>
      <c r="AJ142" s="49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H143" s="49"/>
      <c r="AI143" s="49"/>
      <c r="AJ143" s="49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H144" s="49"/>
      <c r="AI144" s="49"/>
      <c r="AJ144" s="49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H145" s="49"/>
      <c r="AI145" s="49"/>
      <c r="AJ145" s="49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H146" s="49"/>
      <c r="AI146" s="49"/>
      <c r="AJ146" s="49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H147" s="49"/>
      <c r="AI147" s="49"/>
      <c r="AJ147" s="49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H148" s="49"/>
      <c r="AI148" s="49"/>
      <c r="AJ148" s="49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H149" s="49"/>
      <c r="AI149" s="49"/>
      <c r="AJ149" s="49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H150" s="49"/>
      <c r="AI150" s="49"/>
      <c r="AJ150" s="49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H151" s="49"/>
      <c r="AI151" s="49"/>
      <c r="AJ151" s="49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H152" s="49"/>
      <c r="AI152" s="49"/>
      <c r="AJ152" s="49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H153" s="49"/>
      <c r="AI153" s="49"/>
      <c r="AJ153" s="49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H154" s="49"/>
      <c r="AI154" s="49"/>
      <c r="AJ154" s="49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H155" s="49"/>
      <c r="AI155" s="49"/>
      <c r="AJ155" s="49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H156" s="49"/>
      <c r="AI156" s="49"/>
      <c r="AJ156" s="49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H157" s="49"/>
      <c r="AI157" s="49"/>
      <c r="AJ157" s="49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H158" s="49"/>
      <c r="AI158" s="49"/>
      <c r="AJ158" s="49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H159" s="49"/>
      <c r="AI159" s="49"/>
      <c r="AJ159" s="49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H160" s="49"/>
      <c r="AI160" s="49"/>
      <c r="AJ160" s="49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H161" s="49"/>
      <c r="AI161" s="49"/>
      <c r="AJ161" s="49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H162" s="49"/>
      <c r="AI162" s="49"/>
      <c r="AJ162" s="49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H163" s="49"/>
      <c r="AI163" s="49"/>
      <c r="AJ163" s="49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H164" s="49"/>
      <c r="AI164" s="49"/>
      <c r="AJ164" s="49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H165" s="49"/>
      <c r="AI165" s="49"/>
      <c r="AJ165" s="49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H166" s="49"/>
      <c r="AI166" s="49"/>
      <c r="AJ166" s="49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H167" s="49"/>
      <c r="AI167" s="49"/>
      <c r="AJ167" s="49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H168" s="49"/>
      <c r="AI168" s="49"/>
      <c r="AJ168" s="49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H169" s="49"/>
      <c r="AI169" s="49"/>
      <c r="AJ169" s="49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H170" s="49"/>
      <c r="AI170" s="49"/>
      <c r="AJ170" s="49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H171" s="49"/>
      <c r="AI171" s="49"/>
      <c r="AJ171" s="49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H172" s="49"/>
      <c r="AI172" s="49"/>
      <c r="AJ172" s="49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H173" s="49"/>
      <c r="AI173" s="49"/>
      <c r="AJ173" s="49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H174" s="49"/>
      <c r="AI174" s="49"/>
      <c r="AJ174" s="49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H175" s="49"/>
      <c r="AI175" s="49"/>
      <c r="AJ175" s="49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H176" s="49"/>
      <c r="AI176" s="49"/>
      <c r="AJ176" s="49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H177" s="49"/>
      <c r="AI177" s="49"/>
      <c r="AJ177" s="49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9"/>
      <c r="AD178" s="49"/>
      <c r="AH178" s="49"/>
      <c r="AI178" s="49"/>
      <c r="AJ178" s="49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9"/>
      <c r="AD179" s="49"/>
      <c r="AH179" s="49"/>
      <c r="AI179" s="49"/>
      <c r="AJ179" s="49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9"/>
      <c r="AI180" s="49"/>
      <c r="AJ180" s="49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9"/>
      <c r="AI181" s="49"/>
      <c r="AJ181" s="49"/>
      <c r="AK181" s="49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9"/>
      <c r="AI182" s="49"/>
      <c r="AJ182" s="49"/>
      <c r="AK182" s="49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9"/>
      <c r="AI183" s="49"/>
      <c r="AJ183" s="49"/>
      <c r="AK183" s="49"/>
      <c r="AL183" s="24"/>
    </row>
    <row r="184" spans="1:57" ht="14.25" x14ac:dyDescent="0.2">
      <c r="L184" s="24"/>
      <c r="M184" s="24"/>
      <c r="N184" s="24"/>
      <c r="O184" s="24"/>
      <c r="P184" s="24"/>
      <c r="AH184" s="49"/>
      <c r="AI184" s="49"/>
      <c r="AJ184" s="49"/>
      <c r="AK184" s="49"/>
      <c r="AL184" s="24"/>
    </row>
    <row r="185" spans="1:57" ht="14.25" x14ac:dyDescent="0.2">
      <c r="L185" s="24"/>
      <c r="M185" s="24"/>
      <c r="N185" s="24"/>
      <c r="O185" s="24"/>
      <c r="P185" s="24"/>
      <c r="AH185" s="49"/>
      <c r="AI185" s="49"/>
      <c r="AJ185" s="49"/>
      <c r="AK185" s="49"/>
      <c r="AL185" s="24"/>
    </row>
    <row r="186" spans="1:57" ht="14.25" x14ac:dyDescent="0.2">
      <c r="L186" s="24"/>
      <c r="M186" s="24"/>
      <c r="N186" s="24"/>
      <c r="O186" s="24"/>
      <c r="P186" s="24"/>
      <c r="AH186" s="49"/>
      <c r="AI186" s="49"/>
      <c r="AJ186" s="49"/>
      <c r="AK186" s="49"/>
      <c r="AL186" s="24"/>
    </row>
    <row r="187" spans="1:57" ht="14.25" x14ac:dyDescent="0.2">
      <c r="L187" s="24"/>
      <c r="M187" s="24"/>
      <c r="N187" s="24"/>
      <c r="O187" s="24"/>
      <c r="P187" s="24"/>
      <c r="AH187" s="24"/>
      <c r="AI187" s="24"/>
      <c r="AJ187" s="24"/>
      <c r="AK187" s="24"/>
      <c r="AL187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73" customWidth="1"/>
    <col min="3" max="3" width="24.140625" style="72" customWidth="1"/>
    <col min="4" max="4" width="10.5703125" style="94" customWidth="1"/>
    <col min="5" max="5" width="7.5703125" style="94" customWidth="1"/>
    <col min="6" max="6" width="0.7109375" style="29" customWidth="1"/>
    <col min="7" max="11" width="5.28515625" style="72" customWidth="1"/>
    <col min="12" max="12" width="6" style="72" customWidth="1"/>
    <col min="13" max="21" width="5.28515625" style="72" customWidth="1"/>
    <col min="22" max="22" width="11" style="72" customWidth="1"/>
    <col min="23" max="23" width="24.5703125" style="94" customWidth="1"/>
    <col min="24" max="24" width="9.7109375" style="72" customWidth="1"/>
    <col min="25" max="30" width="9.140625" style="2"/>
  </cols>
  <sheetData>
    <row r="1" spans="1:30" ht="18.75" x14ac:dyDescent="0.3">
      <c r="A1" s="7"/>
      <c r="B1" s="96" t="s">
        <v>80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77"/>
      <c r="X1" s="42"/>
      <c r="Y1" s="78"/>
      <c r="Z1" s="78"/>
      <c r="AA1" s="78"/>
      <c r="AB1" s="78"/>
      <c r="AC1" s="78"/>
      <c r="AD1" s="78"/>
    </row>
    <row r="2" spans="1:30" x14ac:dyDescent="0.25">
      <c r="A2" s="7"/>
      <c r="B2" s="9" t="s">
        <v>34</v>
      </c>
      <c r="C2" s="74" t="s">
        <v>60</v>
      </c>
      <c r="D2" s="10"/>
      <c r="E2" s="10"/>
      <c r="F2" s="79"/>
      <c r="G2" s="7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5"/>
      <c r="X2" s="31"/>
      <c r="Y2" s="78"/>
      <c r="Z2" s="78"/>
      <c r="AA2" s="78"/>
      <c r="AB2" s="78"/>
      <c r="AC2" s="78"/>
      <c r="AD2" s="78"/>
    </row>
    <row r="3" spans="1:30" x14ac:dyDescent="0.25">
      <c r="A3" s="7"/>
      <c r="B3" s="21" t="s">
        <v>62</v>
      </c>
      <c r="C3" s="21" t="s">
        <v>63</v>
      </c>
      <c r="D3" s="15" t="s">
        <v>64</v>
      </c>
      <c r="E3" s="20" t="s">
        <v>1</v>
      </c>
      <c r="F3" s="80"/>
      <c r="G3" s="17" t="s">
        <v>65</v>
      </c>
      <c r="H3" s="14" t="s">
        <v>66</v>
      </c>
      <c r="I3" s="14" t="s">
        <v>32</v>
      </c>
      <c r="J3" s="16" t="s">
        <v>67</v>
      </c>
      <c r="K3" s="16" t="s">
        <v>68</v>
      </c>
      <c r="L3" s="16" t="s">
        <v>69</v>
      </c>
      <c r="M3" s="17" t="s">
        <v>70</v>
      </c>
      <c r="N3" s="17" t="s">
        <v>31</v>
      </c>
      <c r="O3" s="14" t="s">
        <v>71</v>
      </c>
      <c r="P3" s="17" t="s">
        <v>66</v>
      </c>
      <c r="Q3" s="17" t="s">
        <v>17</v>
      </c>
      <c r="R3" s="17">
        <v>1</v>
      </c>
      <c r="S3" s="17">
        <v>2</v>
      </c>
      <c r="T3" s="17">
        <v>3</v>
      </c>
      <c r="U3" s="17" t="s">
        <v>72</v>
      </c>
      <c r="V3" s="16" t="s">
        <v>22</v>
      </c>
      <c r="W3" s="15" t="s">
        <v>73</v>
      </c>
      <c r="X3" s="15" t="s">
        <v>74</v>
      </c>
      <c r="Y3" s="78"/>
      <c r="Z3" s="78"/>
      <c r="AA3" s="78"/>
      <c r="AB3" s="78"/>
      <c r="AC3" s="78"/>
      <c r="AD3" s="78"/>
    </row>
    <row r="4" spans="1:30" x14ac:dyDescent="0.25">
      <c r="A4" s="7"/>
      <c r="B4" s="81" t="s">
        <v>75</v>
      </c>
      <c r="C4" s="82" t="s">
        <v>76</v>
      </c>
      <c r="D4" s="83" t="s">
        <v>77</v>
      </c>
      <c r="E4" s="84"/>
      <c r="F4" s="95"/>
      <c r="G4" s="86">
        <v>1</v>
      </c>
      <c r="H4" s="87"/>
      <c r="I4" s="86"/>
      <c r="J4" s="88"/>
      <c r="K4" s="88"/>
      <c r="L4" s="89"/>
      <c r="M4" s="88">
        <v>1</v>
      </c>
      <c r="N4" s="86"/>
      <c r="O4" s="87">
        <v>1</v>
      </c>
      <c r="P4" s="87"/>
      <c r="Q4" s="87"/>
      <c r="R4" s="87"/>
      <c r="S4" s="87"/>
      <c r="T4" s="87"/>
      <c r="U4" s="87"/>
      <c r="V4" s="90"/>
      <c r="W4" s="82" t="s">
        <v>78</v>
      </c>
      <c r="X4" s="91" t="s">
        <v>79</v>
      </c>
      <c r="Y4" s="78"/>
      <c r="Z4" s="78"/>
      <c r="AA4" s="78"/>
      <c r="AB4" s="78"/>
      <c r="AC4" s="78"/>
      <c r="AD4" s="78"/>
    </row>
    <row r="5" spans="1:30" x14ac:dyDescent="0.25">
      <c r="A5" s="22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4"/>
      <c r="Y5" s="78"/>
      <c r="Z5" s="78"/>
      <c r="AA5" s="78"/>
      <c r="AB5" s="78"/>
      <c r="AC5" s="78"/>
      <c r="AD5" s="78"/>
    </row>
    <row r="6" spans="1:30" x14ac:dyDescent="0.25">
      <c r="A6" s="22"/>
      <c r="B6" s="92"/>
      <c r="C6" s="49"/>
      <c r="D6" s="92"/>
      <c r="E6" s="93"/>
      <c r="G6" s="49"/>
      <c r="H6" s="52"/>
      <c r="I6" s="49"/>
      <c r="J6" s="24"/>
      <c r="K6" s="24"/>
      <c r="L6" s="24"/>
      <c r="M6" s="49"/>
      <c r="N6" s="49"/>
      <c r="O6" s="49"/>
      <c r="P6" s="49"/>
      <c r="Q6" s="49"/>
      <c r="R6" s="49"/>
      <c r="S6" s="49"/>
      <c r="T6" s="49"/>
      <c r="U6" s="49"/>
      <c r="V6" s="49"/>
      <c r="W6" s="92"/>
      <c r="X6" s="49"/>
      <c r="Y6" s="78"/>
      <c r="Z6" s="78"/>
      <c r="AA6" s="78"/>
      <c r="AB6" s="78"/>
      <c r="AC6" s="78"/>
      <c r="AD6" s="78"/>
    </row>
    <row r="7" spans="1:30" x14ac:dyDescent="0.25">
      <c r="A7" s="22"/>
      <c r="B7" s="92"/>
      <c r="C7" s="49"/>
      <c r="D7" s="92"/>
      <c r="E7" s="93"/>
      <c r="G7" s="49"/>
      <c r="H7" s="52"/>
      <c r="I7" s="49"/>
      <c r="J7" s="24"/>
      <c r="K7" s="24"/>
      <c r="L7" s="24"/>
      <c r="M7" s="49"/>
      <c r="N7" s="49"/>
      <c r="O7" s="49"/>
      <c r="P7" s="49"/>
      <c r="Q7" s="49"/>
      <c r="R7" s="49"/>
      <c r="S7" s="49"/>
      <c r="T7" s="49"/>
      <c r="U7" s="49"/>
      <c r="V7" s="49"/>
      <c r="W7" s="92"/>
      <c r="X7" s="49"/>
      <c r="Y7" s="78"/>
      <c r="Z7" s="78"/>
      <c r="AA7" s="78"/>
      <c r="AB7" s="78"/>
      <c r="AC7" s="78"/>
      <c r="AD7" s="78"/>
    </row>
    <row r="8" spans="1:30" x14ac:dyDescent="0.25">
      <c r="A8" s="22"/>
      <c r="B8" s="92"/>
      <c r="C8" s="49"/>
      <c r="D8" s="92"/>
      <c r="E8" s="93"/>
      <c r="G8" s="49"/>
      <c r="H8" s="52"/>
      <c r="I8" s="49"/>
      <c r="J8" s="24"/>
      <c r="K8" s="24"/>
      <c r="L8" s="24"/>
      <c r="M8" s="49"/>
      <c r="N8" s="49"/>
      <c r="O8" s="49"/>
      <c r="P8" s="49"/>
      <c r="Q8" s="49"/>
      <c r="R8" s="49"/>
      <c r="S8" s="49"/>
      <c r="T8" s="49"/>
      <c r="U8" s="49"/>
      <c r="V8" s="49"/>
      <c r="W8" s="92"/>
      <c r="X8" s="49"/>
      <c r="Y8" s="78"/>
      <c r="Z8" s="78"/>
      <c r="AA8" s="78"/>
      <c r="AB8" s="78"/>
      <c r="AC8" s="78"/>
      <c r="AD8" s="78"/>
    </row>
    <row r="9" spans="1:30" x14ac:dyDescent="0.25">
      <c r="A9" s="22"/>
      <c r="B9" s="92"/>
      <c r="C9" s="49"/>
      <c r="D9" s="92"/>
      <c r="E9" s="93"/>
      <c r="G9" s="49"/>
      <c r="H9" s="52"/>
      <c r="I9" s="49"/>
      <c r="J9" s="24"/>
      <c r="K9" s="24"/>
      <c r="L9" s="24"/>
      <c r="M9" s="49"/>
      <c r="N9" s="49"/>
      <c r="O9" s="49"/>
      <c r="P9" s="49"/>
      <c r="Q9" s="49"/>
      <c r="R9" s="49"/>
      <c r="S9" s="49"/>
      <c r="T9" s="49"/>
      <c r="U9" s="49"/>
      <c r="V9" s="49"/>
      <c r="W9" s="92"/>
      <c r="X9" s="49"/>
      <c r="Y9" s="78"/>
      <c r="Z9" s="78"/>
      <c r="AA9" s="78"/>
      <c r="AB9" s="78"/>
      <c r="AC9" s="78"/>
      <c r="AD9" s="78"/>
    </row>
    <row r="10" spans="1:30" x14ac:dyDescent="0.25">
      <c r="A10" s="22"/>
      <c r="B10" s="92"/>
      <c r="C10" s="49"/>
      <c r="D10" s="92"/>
      <c r="E10" s="93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92"/>
      <c r="X10" s="49"/>
      <c r="Y10" s="78"/>
      <c r="Z10" s="78"/>
      <c r="AA10" s="78"/>
      <c r="AB10" s="78"/>
      <c r="AC10" s="78"/>
      <c r="AD10" s="78"/>
    </row>
    <row r="11" spans="1:30" x14ac:dyDescent="0.25">
      <c r="A11" s="22"/>
      <c r="B11" s="92"/>
      <c r="C11" s="49"/>
      <c r="D11" s="92"/>
      <c r="E11" s="93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92"/>
      <c r="X11" s="49"/>
      <c r="Y11" s="78"/>
      <c r="Z11" s="78"/>
      <c r="AA11" s="78"/>
      <c r="AB11" s="78"/>
      <c r="AC11" s="78"/>
      <c r="AD11" s="78"/>
    </row>
    <row r="12" spans="1:30" x14ac:dyDescent="0.25">
      <c r="A12" s="22"/>
      <c r="B12" s="92"/>
      <c r="C12" s="49"/>
      <c r="D12" s="92"/>
      <c r="E12" s="93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92"/>
      <c r="X12" s="49"/>
      <c r="Y12" s="78"/>
      <c r="Z12" s="78"/>
      <c r="AA12" s="78"/>
      <c r="AB12" s="78"/>
      <c r="AC12" s="78"/>
      <c r="AD12" s="78"/>
    </row>
    <row r="13" spans="1:30" x14ac:dyDescent="0.25">
      <c r="A13" s="22"/>
      <c r="B13" s="92"/>
      <c r="C13" s="49"/>
      <c r="D13" s="92"/>
      <c r="E13" s="93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2"/>
      <c r="X13" s="49"/>
      <c r="Y13" s="78"/>
      <c r="Z13" s="78"/>
      <c r="AA13" s="78"/>
      <c r="AB13" s="78"/>
      <c r="AC13" s="78"/>
      <c r="AD13" s="78"/>
    </row>
    <row r="14" spans="1:30" x14ac:dyDescent="0.25">
      <c r="A14" s="22"/>
      <c r="B14" s="92"/>
      <c r="C14" s="49"/>
      <c r="D14" s="92"/>
      <c r="E14" s="93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92"/>
      <c r="X14" s="49"/>
      <c r="Y14" s="78"/>
      <c r="Z14" s="78"/>
      <c r="AA14" s="78"/>
      <c r="AB14" s="78"/>
      <c r="AC14" s="78"/>
      <c r="AD14" s="78"/>
    </row>
    <row r="15" spans="1:30" x14ac:dyDescent="0.25">
      <c r="A15" s="22"/>
      <c r="B15" s="92"/>
      <c r="C15" s="49"/>
      <c r="D15" s="92"/>
      <c r="E15" s="93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2"/>
      <c r="X15" s="49"/>
      <c r="Y15" s="78"/>
      <c r="Z15" s="78"/>
      <c r="AA15" s="78"/>
      <c r="AB15" s="78"/>
      <c r="AC15" s="78"/>
      <c r="AD15" s="78"/>
    </row>
    <row r="16" spans="1:30" x14ac:dyDescent="0.25">
      <c r="A16" s="22"/>
      <c r="B16" s="92"/>
      <c r="C16" s="49"/>
      <c r="D16" s="92"/>
      <c r="E16" s="93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92"/>
      <c r="X16" s="49"/>
      <c r="Y16" s="78"/>
      <c r="Z16" s="78"/>
      <c r="AA16" s="78"/>
      <c r="AB16" s="78"/>
      <c r="AC16" s="78"/>
      <c r="AD16" s="78"/>
    </row>
    <row r="17" spans="1:30" x14ac:dyDescent="0.25">
      <c r="A17" s="22"/>
      <c r="B17" s="92"/>
      <c r="C17" s="49"/>
      <c r="D17" s="92"/>
      <c r="E17" s="93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92"/>
      <c r="X17" s="49"/>
      <c r="Y17" s="78"/>
      <c r="Z17" s="78"/>
      <c r="AA17" s="78"/>
      <c r="AB17" s="78"/>
      <c r="AC17" s="78"/>
      <c r="AD17" s="78"/>
    </row>
    <row r="18" spans="1:30" x14ac:dyDescent="0.25">
      <c r="A18" s="22"/>
      <c r="B18" s="92"/>
      <c r="C18" s="49"/>
      <c r="D18" s="92"/>
      <c r="E18" s="93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2"/>
      <c r="X18" s="49"/>
      <c r="Y18" s="78"/>
      <c r="Z18" s="78"/>
      <c r="AA18" s="78"/>
      <c r="AB18" s="78"/>
      <c r="AC18" s="78"/>
      <c r="AD18" s="78"/>
    </row>
    <row r="19" spans="1:30" x14ac:dyDescent="0.25">
      <c r="A19" s="22"/>
      <c r="B19" s="92"/>
      <c r="C19" s="49"/>
      <c r="D19" s="92"/>
      <c r="E19" s="93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2"/>
      <c r="X19" s="49"/>
      <c r="Y19" s="78"/>
      <c r="Z19" s="78"/>
      <c r="AA19" s="78"/>
      <c r="AB19" s="78"/>
      <c r="AC19" s="78"/>
      <c r="AD19" s="78"/>
    </row>
    <row r="20" spans="1:30" x14ac:dyDescent="0.25">
      <c r="A20" s="22"/>
      <c r="B20" s="92"/>
      <c r="C20" s="49"/>
      <c r="D20" s="92"/>
      <c r="E20" s="93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2"/>
      <c r="X20" s="49"/>
      <c r="Y20" s="78"/>
      <c r="Z20" s="78"/>
      <c r="AA20" s="78"/>
      <c r="AB20" s="78"/>
      <c r="AC20" s="78"/>
      <c r="AD20" s="78"/>
    </row>
    <row r="21" spans="1:30" x14ac:dyDescent="0.25">
      <c r="A21" s="22"/>
      <c r="B21" s="92"/>
      <c r="C21" s="49"/>
      <c r="D21" s="92"/>
      <c r="E21" s="93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92"/>
      <c r="X21" s="49"/>
      <c r="Y21" s="78"/>
      <c r="Z21" s="78"/>
      <c r="AA21" s="78"/>
      <c r="AB21" s="78"/>
      <c r="AC21" s="78"/>
      <c r="AD21" s="78"/>
    </row>
    <row r="22" spans="1:30" x14ac:dyDescent="0.25">
      <c r="A22" s="22"/>
      <c r="B22" s="92"/>
      <c r="C22" s="49"/>
      <c r="D22" s="92"/>
      <c r="E22" s="93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92"/>
      <c r="X22" s="49"/>
      <c r="Y22" s="78"/>
      <c r="Z22" s="78"/>
      <c r="AA22" s="78"/>
      <c r="AB22" s="78"/>
      <c r="AC22" s="78"/>
      <c r="AD22" s="78"/>
    </row>
    <row r="23" spans="1:30" x14ac:dyDescent="0.25">
      <c r="A23" s="22"/>
      <c r="B23" s="92"/>
      <c r="C23" s="49"/>
      <c r="D23" s="92"/>
      <c r="E23" s="93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92"/>
      <c r="X23" s="49"/>
      <c r="Y23" s="78"/>
      <c r="Z23" s="78"/>
      <c r="AA23" s="78"/>
      <c r="AB23" s="78"/>
      <c r="AC23" s="78"/>
      <c r="AD23" s="78"/>
    </row>
    <row r="24" spans="1:30" x14ac:dyDescent="0.25">
      <c r="A24" s="22"/>
      <c r="B24" s="92"/>
      <c r="C24" s="49"/>
      <c r="D24" s="92"/>
      <c r="E24" s="93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92"/>
      <c r="X24" s="49"/>
      <c r="Y24" s="78"/>
      <c r="Z24" s="78"/>
      <c r="AA24" s="78"/>
      <c r="AB24" s="78"/>
      <c r="AC24" s="78"/>
      <c r="AD24" s="78"/>
    </row>
    <row r="25" spans="1:30" x14ac:dyDescent="0.25">
      <c r="A25" s="22"/>
      <c r="B25" s="92"/>
      <c r="C25" s="49"/>
      <c r="D25" s="92"/>
      <c r="E25" s="93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92"/>
      <c r="X25" s="49"/>
      <c r="Y25" s="78"/>
      <c r="Z25" s="78"/>
      <c r="AA25" s="78"/>
      <c r="AB25" s="78"/>
      <c r="AC25" s="78"/>
      <c r="AD25" s="78"/>
    </row>
    <row r="26" spans="1:30" x14ac:dyDescent="0.25">
      <c r="A26" s="22"/>
      <c r="B26" s="92"/>
      <c r="C26" s="49"/>
      <c r="D26" s="92"/>
      <c r="E26" s="93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92"/>
      <c r="X26" s="49"/>
      <c r="Y26" s="78"/>
      <c r="Z26" s="78"/>
      <c r="AA26" s="78"/>
      <c r="AB26" s="78"/>
      <c r="AC26" s="78"/>
      <c r="AD26" s="78"/>
    </row>
    <row r="27" spans="1:30" x14ac:dyDescent="0.25">
      <c r="A27" s="22"/>
      <c r="B27" s="92"/>
      <c r="C27" s="49"/>
      <c r="D27" s="92"/>
      <c r="E27" s="93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92"/>
      <c r="X27" s="49"/>
      <c r="Y27" s="78"/>
      <c r="Z27" s="78"/>
      <c r="AA27" s="78"/>
      <c r="AB27" s="78"/>
      <c r="AC27" s="78"/>
      <c r="AD27" s="78"/>
    </row>
    <row r="28" spans="1:30" x14ac:dyDescent="0.25">
      <c r="A28" s="22"/>
      <c r="B28" s="92"/>
      <c r="C28" s="49"/>
      <c r="D28" s="92"/>
      <c r="E28" s="93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92"/>
      <c r="X28" s="49"/>
      <c r="Y28" s="78"/>
      <c r="Z28" s="78"/>
      <c r="AA28" s="78"/>
      <c r="AB28" s="78"/>
      <c r="AC28" s="78"/>
      <c r="AD28" s="78"/>
    </row>
    <row r="29" spans="1:30" x14ac:dyDescent="0.25">
      <c r="A29" s="22"/>
      <c r="B29" s="92"/>
      <c r="C29" s="49"/>
      <c r="D29" s="92"/>
      <c r="E29" s="93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92"/>
      <c r="X29" s="49"/>
      <c r="Y29" s="78"/>
      <c r="Z29" s="78"/>
      <c r="AA29" s="78"/>
      <c r="AB29" s="78"/>
      <c r="AC29" s="78"/>
      <c r="AD29" s="78"/>
    </row>
    <row r="30" spans="1:30" x14ac:dyDescent="0.25">
      <c r="A30" s="22"/>
      <c r="B30" s="92"/>
      <c r="C30" s="49"/>
      <c r="D30" s="92"/>
      <c r="E30" s="93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2"/>
      <c r="X30" s="49"/>
      <c r="Y30" s="78"/>
      <c r="Z30" s="78"/>
      <c r="AA30" s="78"/>
      <c r="AB30" s="78"/>
      <c r="AC30" s="78"/>
      <c r="AD30" s="78"/>
    </row>
    <row r="31" spans="1:30" x14ac:dyDescent="0.25">
      <c r="A31" s="22"/>
      <c r="B31" s="92"/>
      <c r="C31" s="49"/>
      <c r="D31" s="92"/>
      <c r="E31" s="93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2"/>
      <c r="X31" s="49"/>
      <c r="Y31" s="78"/>
      <c r="Z31" s="78"/>
      <c r="AA31" s="78"/>
      <c r="AB31" s="78"/>
      <c r="AC31" s="78"/>
      <c r="AD31" s="78"/>
    </row>
    <row r="32" spans="1:30" x14ac:dyDescent="0.25">
      <c r="A32" s="22"/>
      <c r="B32" s="92"/>
      <c r="C32" s="49"/>
      <c r="D32" s="92"/>
      <c r="E32" s="93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2"/>
      <c r="X32" s="49"/>
      <c r="Y32" s="78"/>
      <c r="Z32" s="78"/>
      <c r="AA32" s="78"/>
      <c r="AB32" s="78"/>
      <c r="AC32" s="78"/>
      <c r="AD32" s="78"/>
    </row>
    <row r="33" spans="1:30" x14ac:dyDescent="0.25">
      <c r="A33" s="22"/>
      <c r="B33" s="92"/>
      <c r="C33" s="49"/>
      <c r="D33" s="92"/>
      <c r="E33" s="93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2"/>
      <c r="X33" s="49"/>
      <c r="Y33" s="78"/>
      <c r="Z33" s="78"/>
      <c r="AA33" s="78"/>
      <c r="AB33" s="78"/>
      <c r="AC33" s="78"/>
      <c r="AD33" s="78"/>
    </row>
    <row r="34" spans="1:30" x14ac:dyDescent="0.25">
      <c r="A34" s="22"/>
      <c r="B34" s="92"/>
      <c r="C34" s="49"/>
      <c r="D34" s="92"/>
      <c r="E34" s="93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92"/>
      <c r="X34" s="49"/>
      <c r="Y34" s="78"/>
      <c r="Z34" s="78"/>
      <c r="AA34" s="78"/>
      <c r="AB34" s="78"/>
      <c r="AC34" s="78"/>
      <c r="AD34" s="78"/>
    </row>
    <row r="35" spans="1:30" x14ac:dyDescent="0.25">
      <c r="A35" s="22"/>
      <c r="B35" s="92"/>
      <c r="C35" s="49"/>
      <c r="D35" s="92"/>
      <c r="E35" s="93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92"/>
      <c r="X35" s="49"/>
      <c r="Y35" s="78"/>
      <c r="Z35" s="78"/>
      <c r="AA35" s="78"/>
      <c r="AB35" s="78"/>
      <c r="AC35" s="78"/>
      <c r="AD35" s="78"/>
    </row>
    <row r="36" spans="1:30" x14ac:dyDescent="0.25">
      <c r="A36" s="22"/>
      <c r="B36" s="92"/>
      <c r="C36" s="49"/>
      <c r="D36" s="92"/>
      <c r="E36" s="93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92"/>
      <c r="X36" s="49"/>
      <c r="Y36" s="78"/>
      <c r="Z36" s="78"/>
      <c r="AA36" s="78"/>
      <c r="AB36" s="78"/>
      <c r="AC36" s="78"/>
      <c r="AD36" s="78"/>
    </row>
    <row r="37" spans="1:30" x14ac:dyDescent="0.25">
      <c r="A37" s="22"/>
      <c r="B37" s="92"/>
      <c r="C37" s="49"/>
      <c r="D37" s="92"/>
      <c r="E37" s="93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92"/>
      <c r="X37" s="49"/>
      <c r="Y37" s="78"/>
      <c r="Z37" s="78"/>
      <c r="AA37" s="78"/>
      <c r="AB37" s="78"/>
      <c r="AC37" s="78"/>
      <c r="AD37" s="78"/>
    </row>
    <row r="38" spans="1:30" x14ac:dyDescent="0.25">
      <c r="A38" s="22"/>
      <c r="B38" s="92"/>
      <c r="C38" s="49"/>
      <c r="D38" s="92"/>
      <c r="E38" s="93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92"/>
      <c r="X38" s="49"/>
      <c r="Y38" s="78"/>
      <c r="Z38" s="78"/>
      <c r="AA38" s="78"/>
      <c r="AB38" s="78"/>
      <c r="AC38" s="78"/>
      <c r="AD38" s="78"/>
    </row>
    <row r="39" spans="1:30" x14ac:dyDescent="0.25">
      <c r="A39" s="22"/>
      <c r="B39" s="92"/>
      <c r="C39" s="49"/>
      <c r="D39" s="92"/>
      <c r="E39" s="93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92"/>
      <c r="X39" s="49"/>
      <c r="Y39" s="78"/>
      <c r="Z39" s="78"/>
      <c r="AA39" s="78"/>
      <c r="AB39" s="78"/>
      <c r="AC39" s="78"/>
      <c r="AD39" s="78"/>
    </row>
    <row r="40" spans="1:30" x14ac:dyDescent="0.25">
      <c r="A40" s="22"/>
      <c r="B40" s="92"/>
      <c r="C40" s="49"/>
      <c r="D40" s="92"/>
      <c r="E40" s="93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92"/>
      <c r="X40" s="49"/>
      <c r="Y40" s="78"/>
      <c r="Z40" s="78"/>
      <c r="AA40" s="78"/>
      <c r="AB40" s="78"/>
      <c r="AC40" s="78"/>
      <c r="AD40" s="78"/>
    </row>
    <row r="41" spans="1:30" x14ac:dyDescent="0.25">
      <c r="A41" s="22"/>
      <c r="B41" s="92"/>
      <c r="C41" s="49"/>
      <c r="D41" s="92"/>
      <c r="E41" s="93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92"/>
      <c r="X41" s="49"/>
      <c r="Y41" s="78"/>
      <c r="Z41" s="78"/>
      <c r="AA41" s="78"/>
      <c r="AB41" s="78"/>
      <c r="AC41" s="78"/>
      <c r="AD41" s="78"/>
    </row>
    <row r="42" spans="1:30" x14ac:dyDescent="0.25">
      <c r="A42" s="22"/>
      <c r="B42" s="92"/>
      <c r="C42" s="49"/>
      <c r="D42" s="92"/>
      <c r="E42" s="93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2"/>
      <c r="X42" s="49"/>
      <c r="Y42" s="78"/>
      <c r="Z42" s="78"/>
      <c r="AA42" s="78"/>
      <c r="AB42" s="78"/>
      <c r="AC42" s="78"/>
      <c r="AD42" s="78"/>
    </row>
    <row r="43" spans="1:30" x14ac:dyDescent="0.25">
      <c r="A43" s="22"/>
      <c r="B43" s="92"/>
      <c r="C43" s="49"/>
      <c r="D43" s="92"/>
      <c r="E43" s="93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2"/>
      <c r="X43" s="49"/>
      <c r="Y43" s="78"/>
      <c r="Z43" s="78"/>
      <c r="AA43" s="78"/>
      <c r="AB43" s="78"/>
      <c r="AC43" s="78"/>
      <c r="AD43" s="78"/>
    </row>
    <row r="44" spans="1:30" x14ac:dyDescent="0.25">
      <c r="A44" s="22"/>
      <c r="B44" s="92"/>
      <c r="C44" s="49"/>
      <c r="D44" s="92"/>
      <c r="E44" s="93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2"/>
      <c r="X44" s="49"/>
      <c r="Y44" s="78"/>
      <c r="Z44" s="78"/>
      <c r="AA44" s="78"/>
      <c r="AB44" s="78"/>
      <c r="AC44" s="78"/>
      <c r="AD44" s="78"/>
    </row>
    <row r="45" spans="1:30" x14ac:dyDescent="0.25">
      <c r="A45" s="22"/>
      <c r="B45" s="92"/>
      <c r="C45" s="49"/>
      <c r="D45" s="92"/>
      <c r="E45" s="93"/>
      <c r="G45" s="49"/>
      <c r="H45" s="52"/>
      <c r="I45" s="49"/>
      <c r="J45" s="24"/>
      <c r="K45" s="24"/>
      <c r="L45" s="24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92"/>
      <c r="X45" s="49"/>
      <c r="Y45" s="78"/>
      <c r="Z45" s="78"/>
      <c r="AA45" s="78"/>
      <c r="AB45" s="78"/>
      <c r="AC45" s="78"/>
      <c r="AD45" s="78"/>
    </row>
    <row r="46" spans="1:30" x14ac:dyDescent="0.25">
      <c r="A46" s="22"/>
      <c r="B46" s="92"/>
      <c r="C46" s="49"/>
      <c r="D46" s="92"/>
      <c r="E46" s="93"/>
      <c r="G46" s="49"/>
      <c r="H46" s="52"/>
      <c r="I46" s="49"/>
      <c r="J46" s="24"/>
      <c r="K46" s="24"/>
      <c r="L46" s="24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92"/>
      <c r="X46" s="49"/>
      <c r="Y46" s="78"/>
      <c r="Z46" s="78"/>
      <c r="AA46" s="78"/>
      <c r="AB46" s="78"/>
      <c r="AC46" s="78"/>
      <c r="AD46" s="78"/>
    </row>
    <row r="47" spans="1:30" x14ac:dyDescent="0.25">
      <c r="A47" s="22"/>
      <c r="B47" s="92"/>
      <c r="C47" s="49"/>
      <c r="D47" s="92"/>
      <c r="E47" s="93"/>
      <c r="G47" s="49"/>
      <c r="H47" s="52"/>
      <c r="I47" s="49"/>
      <c r="J47" s="24"/>
      <c r="K47" s="24"/>
      <c r="L47" s="24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92"/>
      <c r="X47" s="49"/>
      <c r="Y47" s="78"/>
      <c r="Z47" s="78"/>
      <c r="AA47" s="78"/>
      <c r="AB47" s="78"/>
      <c r="AC47" s="78"/>
      <c r="AD47" s="78"/>
    </row>
    <row r="48" spans="1:30" x14ac:dyDescent="0.25">
      <c r="A48" s="22"/>
      <c r="B48" s="92"/>
      <c r="C48" s="49"/>
      <c r="D48" s="92"/>
      <c r="E48" s="93"/>
      <c r="G48" s="49"/>
      <c r="H48" s="52"/>
      <c r="I48" s="49"/>
      <c r="J48" s="24"/>
      <c r="K48" s="24"/>
      <c r="L48" s="24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92"/>
      <c r="X48" s="49"/>
      <c r="Y48" s="78"/>
      <c r="Z48" s="78"/>
      <c r="AA48" s="78"/>
      <c r="AB48" s="78"/>
      <c r="AC48" s="78"/>
      <c r="AD48" s="78"/>
    </row>
    <row r="49" spans="1:30" x14ac:dyDescent="0.25">
      <c r="A49" s="22"/>
      <c r="B49" s="92"/>
      <c r="C49" s="49"/>
      <c r="D49" s="92"/>
      <c r="E49" s="93"/>
      <c r="G49" s="49"/>
      <c r="H49" s="52"/>
      <c r="I49" s="49"/>
      <c r="J49" s="24"/>
      <c r="K49" s="24"/>
      <c r="L49" s="24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92"/>
      <c r="X49" s="49"/>
      <c r="Y49" s="78"/>
      <c r="Z49" s="78"/>
      <c r="AA49" s="78"/>
      <c r="AB49" s="78"/>
      <c r="AC49" s="78"/>
      <c r="AD49" s="78"/>
    </row>
    <row r="50" spans="1:30" x14ac:dyDescent="0.25">
      <c r="A50" s="22"/>
      <c r="B50" s="92"/>
      <c r="C50" s="49"/>
      <c r="D50" s="92"/>
      <c r="E50" s="93"/>
      <c r="G50" s="49"/>
      <c r="H50" s="52"/>
      <c r="I50" s="49"/>
      <c r="J50" s="24"/>
      <c r="K50" s="24"/>
      <c r="L50" s="24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92"/>
      <c r="X50" s="49"/>
      <c r="Y50" s="78"/>
      <c r="Z50" s="78"/>
      <c r="AA50" s="78"/>
      <c r="AB50" s="78"/>
      <c r="AC50" s="78"/>
      <c r="AD50" s="78"/>
    </row>
    <row r="51" spans="1:30" x14ac:dyDescent="0.25">
      <c r="A51" s="22"/>
      <c r="B51" s="92"/>
      <c r="C51" s="49"/>
      <c r="D51" s="92"/>
      <c r="E51" s="93"/>
      <c r="G51" s="49"/>
      <c r="H51" s="52"/>
      <c r="I51" s="49"/>
      <c r="J51" s="24"/>
      <c r="K51" s="24"/>
      <c r="L51" s="2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92"/>
      <c r="X51" s="49"/>
      <c r="Y51" s="78"/>
      <c r="Z51" s="78"/>
      <c r="AA51" s="78"/>
      <c r="AB51" s="78"/>
      <c r="AC51" s="78"/>
      <c r="AD51" s="78"/>
    </row>
    <row r="52" spans="1:30" x14ac:dyDescent="0.25">
      <c r="A52" s="22"/>
      <c r="B52" s="92"/>
      <c r="C52" s="49"/>
      <c r="D52" s="92"/>
      <c r="E52" s="93"/>
      <c r="G52" s="49"/>
      <c r="H52" s="52"/>
      <c r="I52" s="49"/>
      <c r="J52" s="24"/>
      <c r="K52" s="24"/>
      <c r="L52" s="24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92"/>
      <c r="X52" s="49"/>
      <c r="Y52" s="78"/>
      <c r="Z52" s="78"/>
      <c r="AA52" s="78"/>
      <c r="AB52" s="78"/>
      <c r="AC52" s="78"/>
      <c r="AD52" s="78"/>
    </row>
    <row r="53" spans="1:30" x14ac:dyDescent="0.25">
      <c r="A53" s="22"/>
      <c r="B53" s="92"/>
      <c r="C53" s="49"/>
      <c r="D53" s="92"/>
      <c r="E53" s="93"/>
      <c r="G53" s="49"/>
      <c r="H53" s="52"/>
      <c r="I53" s="49"/>
      <c r="J53" s="24"/>
      <c r="K53" s="24"/>
      <c r="L53" s="24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92"/>
      <c r="X53" s="49"/>
      <c r="Y53" s="78"/>
      <c r="Z53" s="78"/>
      <c r="AA53" s="78"/>
      <c r="AB53" s="78"/>
      <c r="AC53" s="78"/>
      <c r="AD53" s="78"/>
    </row>
    <row r="54" spans="1:30" x14ac:dyDescent="0.25">
      <c r="A54" s="22"/>
      <c r="B54" s="92"/>
      <c r="C54" s="49"/>
      <c r="D54" s="92"/>
      <c r="E54" s="93"/>
      <c r="G54" s="49"/>
      <c r="H54" s="52"/>
      <c r="I54" s="49"/>
      <c r="J54" s="24"/>
      <c r="K54" s="24"/>
      <c r="L54" s="24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92"/>
      <c r="X54" s="49"/>
      <c r="Y54" s="78"/>
      <c r="Z54" s="78"/>
      <c r="AA54" s="78"/>
      <c r="AB54" s="78"/>
      <c r="AC54" s="78"/>
      <c r="AD5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2020-09-10T13:52:53Z</dcterms:modified>
</cp:coreProperties>
</file>