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H11" i="3" s="1"/>
  <c r="G5" i="3"/>
  <c r="G9" i="3" s="1"/>
  <c r="G11" i="3" s="1"/>
  <c r="F5" i="3"/>
  <c r="F9" i="3" s="1"/>
  <c r="F11" i="3" s="1"/>
  <c r="E5" i="3"/>
  <c r="E9" i="3" s="1"/>
  <c r="E11" i="3" s="1"/>
  <c r="I11" i="3" l="1"/>
  <c r="J10" i="3"/>
  <c r="O10" i="3"/>
  <c r="N11" i="3"/>
  <c r="L11" i="3"/>
  <c r="M11" i="3"/>
  <c r="N10" i="3"/>
  <c r="L10" i="3"/>
  <c r="M10" i="3"/>
  <c r="AF5" i="3"/>
  <c r="O11" i="3" l="1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<sst xmlns="http://schemas.openxmlformats.org/spreadsheetml/2006/main" count="69" uniqueCount="29">
  <si>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</si>
  <si>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</si>
  <si>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</si>
  <si>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</si>
  <si>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</si>
  <si>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</si>
  <si>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</si>
  <si>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</si>
  <si>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</si>
  <si>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</si>
  <si>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</si>
  <si>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</si>
  <si>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</si>
  <si>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</si>
  <si>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</si>
  <si>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</si>
  <si>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</si>
  <si>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</si>
  <si>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</si>
  <si>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RePe = Rekolan Pesis  (1998)</t>
  </si>
  <si>
    <t>Henri Ek</t>
  </si>
  <si>
    <t>7.</t>
  </si>
  <si>
    <t>RePe</t>
  </si>
  <si>
    <t>17.3.1989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</si>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</sst>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2006</v>
      </c>
      <c r="Y4" s="12" t="s">
        <v>21</v>
      </c>
      <c r="Z4" s="1" t="s">
        <v>22</v>
      </c>
      <c r="AA4" s="12">
        <v>4</v>
      </c>
      <c r="AB4" s="12">
        <v>0</v>
      </c>
      <c r="AC4" s="12">
        <v>0</v>
      </c>
      <c r="AD4" s="13">
        <v>1</v>
      </c>
      <c r="AE4" s="12">
        <v>5</v>
      </c>
      <c r="AF4" s="32">
        <v>0.2777</v>
      </c>
      <c r="AG4" s="19">
        <v>18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5</v>
      </c>
      <c r="AF5" s="37">
        <f>PRODUCT(AE5/AG5)</f>
        <v>0.27777777777777779</v>
      </c>
      <c r="AG5" s="21">
        <f>SUM(AG4:AG4)</f>
        <v>18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4</v>
      </c>
      <c r="F10" s="48">
        <f>PRODUCT(AB5+AN5)</f>
        <v>0</v>
      </c>
      <c r="G10" s="48">
        <f>PRODUCT(AC5+AO5)</f>
        <v>0</v>
      </c>
      <c r="H10" s="48">
        <f>PRODUCT(AD5+AP5)</f>
        <v>1</v>
      </c>
      <c r="I10" s="48">
        <f>PRODUCT(AE5+AQ5)</f>
        <v>5</v>
      </c>
      <c r="J10" s="65">
        <f>PRODUCT(I10/K10)</f>
        <v>0.27777777777777779</v>
      </c>
      <c r="K10" s="10">
        <f>PRODUCT(AG5+AS5)</f>
        <v>18</v>
      </c>
      <c r="L10" s="54">
        <f>PRODUCT((F10+G10)/E10)</f>
        <v>0</v>
      </c>
      <c r="M10" s="54">
        <f>PRODUCT(H10/E10)</f>
        <v>0.25</v>
      </c>
      <c r="N10" s="54">
        <f>PRODUCT((F10+G10+H10)/E10)</f>
        <v>0.25</v>
      </c>
      <c r="O10" s="54">
        <f>PRODUCT(I10/E10)</f>
        <v>1.25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4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</v>
      </c>
      <c r="I11" s="48">
        <f t="shared" si="0"/>
        <v>5</v>
      </c>
      <c r="J11" s="65">
        <f>PRODUCT(I11/K11)</f>
        <v>0.27777777777777779</v>
      </c>
      <c r="K11" s="16">
        <f>SUM(K8:K10)</f>
        <v>18</v>
      </c>
      <c r="L11" s="54">
        <f>PRODUCT((F11+G11)/E11)</f>
        <v>0</v>
      </c>
      <c r="M11" s="54">
        <f>PRODUCT(H11/E11)</f>
        <v>0.25</v>
      </c>
      <c r="N11" s="54">
        <f>PRODUCT((F11+G11+H11)/E11)</f>
        <v>0.25</v>
      </c>
      <c r="O11" s="54">
        <f>PRODUCT(I11/E11)</f>
        <v>1.25</v>
      </c>
      <c r="Q11" s="10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6"/>
      <c r="S84" s="16"/>
      <c r="T84" s="16"/>
      <c r="U84" s="16"/>
      <c r="V84" s="16"/>
      <c r="W84" s="16"/>
      <c r="X84" s="16"/>
      <c r="Y84" s="16"/>
      <c r="Z84" s="16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Z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6"/>
      <c r="S173" s="16"/>
      <c r="T173" s="16"/>
      <c r="U173" s="16"/>
      <c r="V173" s="16"/>
      <c r="W173" s="16"/>
      <c r="X173" s="16"/>
      <c r="Y173" s="16"/>
      <c r="Z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6"/>
      <c r="S174" s="16"/>
      <c r="T174" s="16"/>
      <c r="U174" s="16"/>
      <c r="V174" s="16"/>
      <c r="W174" s="16"/>
      <c r="X174" s="16"/>
      <c r="Y174" s="16"/>
      <c r="Z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6"/>
      <c r="S175" s="16"/>
      <c r="T175" s="16"/>
      <c r="U175" s="16"/>
      <c r="V175" s="16"/>
      <c r="W175" s="16"/>
      <c r="X175" s="16"/>
      <c r="Y175" s="16"/>
      <c r="Z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6"/>
      <c r="S176" s="16"/>
      <c r="T176" s="16"/>
      <c r="U176" s="16"/>
      <c r="V176" s="16"/>
      <c r="W176" s="16"/>
      <c r="X176" s="16"/>
      <c r="Y176" s="16"/>
      <c r="Z176" s="16"/>
      <c r="AH176" s="10"/>
      <c r="AI176" s="10"/>
      <c r="AJ176" s="10"/>
      <c r="AK176" s="10"/>
      <c r="AL176" s="10"/>
    </row>
    <row r="177" spans="18:26" x14ac:dyDescent="0.25"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8:26" x14ac:dyDescent="0.25"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8:26" x14ac:dyDescent="0.25"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8:26" x14ac:dyDescent="0.25"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8:26" x14ac:dyDescent="0.25"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8:26" x14ac:dyDescent="0.25"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8:26" x14ac:dyDescent="0.25"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8:26" x14ac:dyDescent="0.25"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8:26" x14ac:dyDescent="0.25"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8:26" x14ac:dyDescent="0.25"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8:26" x14ac:dyDescent="0.25"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8:26" x14ac:dyDescent="0.25"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8:26" x14ac:dyDescent="0.25">
      <c r="R189" s="16"/>
      <c r="S189" s="16"/>
      <c r="T189" s="16"/>
      <c r="U189" s="16"/>
      <c r="V189" s="16"/>
      <c r="W189" s="16"/>
      <c r="X189" s="16"/>
      <c r="Y189" s="16"/>
      <c r="Z1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2018-08-30T06:50:02Z</dcterms:modified>
</cp:coreProperties>
</file>