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O14" i="3"/>
  <c r="N14" i="3"/>
  <c r="M14" i="3"/>
  <c r="L14" i="3"/>
  <c r="K14" i="3" l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l="1"/>
  <c r="N17" i="3" s="1"/>
  <c r="N15" i="3"/>
  <c r="L15" i="3"/>
  <c r="O15" i="3"/>
  <c r="M15" i="3"/>
  <c r="K17" i="3"/>
  <c r="M17" i="3"/>
  <c r="I17" i="3"/>
  <c r="L17" i="3" l="1"/>
  <c r="J17" i="3"/>
  <c r="AA16" i="1" l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<sst xmlns="http://schemas.openxmlformats.org/spreadsheetml/2006/main" count="209" uniqueCount="90">
  <si>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</si>
  <si>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</si>
  <si>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</si>
  <si>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</si>
  <si>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</si>
  <si>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</si>
  <si>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</si>
  <si>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</si>
  <si>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</si>
  <si>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</si>
  <si>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</si>
  <si>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</si>
  <si>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</si>
  <si>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</si>
  <si>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</si>
  <si>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</si>
  <si>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</si>
  <si>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</si>
  <si>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</si>
  <si>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</si>
  <si>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</si>
  <si>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</si>
  <si>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</si>
  <si>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</si>
  <si>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</si>
  <si>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</si>
  <si>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</si>
  <si>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</si>
  <si>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</si>
  <si>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</si>
  <si>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</si>
  <si>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</si>
  <si>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</si>
  <si>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Jorma Einola</t>
  </si>
  <si>
    <t>11.</t>
  </si>
  <si>
    <t>KaKa</t>
  </si>
  <si>
    <t>3.</t>
  </si>
  <si>
    <t>SMJ</t>
  </si>
  <si>
    <t>06.05. 1979  KaKa - KaMa  1-12</t>
  </si>
  <si>
    <t>3.  ottelu</t>
  </si>
  <si>
    <t>6.  ottelu</t>
  </si>
  <si>
    <t>17.05. 1979  KaKa - ViVe  8-6</t>
  </si>
  <si>
    <t>31.05. 1979  AA - KaKa  15-5</t>
  </si>
  <si>
    <t xml:space="preserve">  28 v   2 kk 10 pv</t>
  </si>
  <si>
    <t xml:space="preserve">  28 v   2 kk 21 pv</t>
  </si>
  <si>
    <t xml:space="preserve">  28 v   3 kk   5 pv</t>
  </si>
  <si>
    <t>12.</t>
  </si>
  <si>
    <t>ykkössarja</t>
  </si>
  <si>
    <t>Seurat</t>
  </si>
  <si>
    <t>KaKa = Kauhajoen Karhu  (1910)</t>
  </si>
  <si>
    <t>SMJ = Seinäjoen Maila-Jussit  (1932)</t>
  </si>
  <si>
    <t>----</t>
  </si>
  <si>
    <t>5.</t>
  </si>
  <si>
    <t>26.2.1951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</si>
  <si>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</si>
  <si>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</si>
  <si>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</si>
  <si>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</si>
  <si>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</si>
  <si>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</si>
  <si>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</si>
  <si>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</si>
  <si>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</si>
  <si>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</si>
  <si>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</si>
  <si>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</si>
  <si>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</si>
  <si>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</si>
  <si>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3.</t>
  </si>
  <si>
    <t xml:space="preserve">       Runkosarja TOP-30</t>
  </si>
  <si>
    <t>26.</t>
  </si>
  <si>
    <t>14.</t>
  </si>
  <si>
    <t>Ylempi loppusarja TOP-10</t>
  </si>
  <si>
    <t>YKKÖSPESIS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</si>
  <si>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</si>
  <si>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</si>
  <si>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</si>
  <si>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</si>
  <si>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</si>
  <si>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</si>
  <si>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</si>
  <si>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</si>
  <si>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</si>
  <si>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</si>
  <si>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8.</t>
  </si>
  <si>
    <t>suomensarja</t>
  </si>
  <si>
    <t xml:space="preserve"> KATSOJIA YLI 5000</t>
  </si>
  <si>
    <t xml:space="preserve">  7.   24.05. 1980  SMJ - SiiPo  6-1</t>
  </si>
  <si>
    <t>66.   24.08. 1980  SMJ - AA  5-3,  mitalisarja 2/6</t>
  </si>
  <si>
    <t>69.   13.08. 1980  SMJ - AA 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</si>
</sst>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2" borderId="0" xfId="0" applyFont="1" applyFill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3" customWidth="1"/>
    <col min="45" max="16384" width="9.140625" style="3"/>
  </cols>
  <sheetData>
    <row r="1" spans="1:44" ht="17.25" customHeight="1" x14ac:dyDescent="0.25">
      <c r="A1" s="73"/>
      <c r="B1" s="5" t="s">
        <v>33</v>
      </c>
      <c r="C1" s="6"/>
      <c r="D1" s="7"/>
      <c r="E1" s="8" t="s">
        <v>53</v>
      </c>
      <c r="F1" s="9"/>
      <c r="G1" s="9"/>
      <c r="H1" s="9"/>
      <c r="I1" s="6"/>
      <c r="J1" s="6"/>
      <c r="K1" s="6"/>
      <c r="L1" s="9"/>
      <c r="M1" s="6"/>
      <c r="N1" s="6"/>
      <c r="O1" s="6"/>
      <c r="P1" s="74"/>
      <c r="Q1" s="74"/>
      <c r="R1" s="74"/>
      <c r="S1" s="74"/>
      <c r="T1" s="74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4"/>
    </row>
    <row r="2" spans="1:44" s="4" customFormat="1" ht="15" customHeight="1" x14ac:dyDescent="0.25">
      <c r="A2" s="2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69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72</v>
      </c>
      <c r="AC2" s="20"/>
      <c r="AD2" s="14"/>
      <c r="AE2" s="21"/>
      <c r="AF2" s="19"/>
      <c r="AG2" s="22" t="s">
        <v>56</v>
      </c>
      <c r="AH2" s="14"/>
      <c r="AI2" s="14"/>
      <c r="AJ2" s="15"/>
      <c r="AK2" s="19"/>
      <c r="AL2" s="22" t="s">
        <v>57</v>
      </c>
      <c r="AM2" s="20"/>
      <c r="AN2" s="14"/>
      <c r="AO2" s="75" t="s">
        <v>58</v>
      </c>
      <c r="AP2" s="14"/>
      <c r="AQ2" s="15"/>
      <c r="AR2" s="44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59</v>
      </c>
      <c r="AE3" s="18" t="s">
        <v>16</v>
      </c>
      <c r="AF3" s="23"/>
      <c r="AG3" s="18" t="s">
        <v>60</v>
      </c>
      <c r="AH3" s="18" t="s">
        <v>61</v>
      </c>
      <c r="AI3" s="15" t="s">
        <v>62</v>
      </c>
      <c r="AJ3" s="18" t="s">
        <v>63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4"/>
    </row>
    <row r="4" spans="1:44" s="4" customFormat="1" ht="15" customHeight="1" x14ac:dyDescent="0.25">
      <c r="A4" s="2"/>
      <c r="B4" s="24">
        <v>1979</v>
      </c>
      <c r="C4" s="24" t="s">
        <v>34</v>
      </c>
      <c r="D4" s="25" t="s">
        <v>35</v>
      </c>
      <c r="E4" s="24">
        <v>22</v>
      </c>
      <c r="F4" s="24">
        <v>2</v>
      </c>
      <c r="G4" s="26">
        <v>11</v>
      </c>
      <c r="H4" s="24">
        <v>18</v>
      </c>
      <c r="I4" s="24">
        <v>116</v>
      </c>
      <c r="J4" s="24">
        <v>61</v>
      </c>
      <c r="K4" s="24">
        <v>22</v>
      </c>
      <c r="L4" s="24">
        <v>20</v>
      </c>
      <c r="M4" s="24">
        <v>13</v>
      </c>
      <c r="N4" s="27" t="s">
        <v>51</v>
      </c>
      <c r="O4" s="23"/>
      <c r="P4" s="18"/>
      <c r="Q4" s="18" t="s">
        <v>70</v>
      </c>
      <c r="R4" s="18"/>
      <c r="S4" s="18" t="s">
        <v>71</v>
      </c>
      <c r="T4" s="23"/>
      <c r="U4" s="24"/>
      <c r="V4" s="24"/>
      <c r="W4" s="24"/>
      <c r="X4" s="24"/>
      <c r="Y4" s="24"/>
      <c r="Z4" s="30"/>
      <c r="AA4" s="23">
        <v>0</v>
      </c>
      <c r="AB4" s="18"/>
      <c r="AC4" s="18"/>
      <c r="AD4" s="18"/>
      <c r="AE4" s="18"/>
      <c r="AF4" s="23"/>
      <c r="AG4" s="5"/>
      <c r="AH4" s="5"/>
      <c r="AI4" s="5"/>
      <c r="AJ4" s="5"/>
      <c r="AK4" s="23"/>
      <c r="AL4" s="24"/>
      <c r="AM4" s="24"/>
      <c r="AN4" s="24"/>
      <c r="AO4" s="26"/>
      <c r="AP4" s="29"/>
      <c r="AQ4" s="24"/>
      <c r="AR4" s="44"/>
    </row>
    <row r="5" spans="1:44" s="4" customFormat="1" ht="15" customHeight="1" x14ac:dyDescent="0.25">
      <c r="A5" s="2"/>
      <c r="B5" s="24">
        <v>1980</v>
      </c>
      <c r="C5" s="24" t="s">
        <v>36</v>
      </c>
      <c r="D5" s="25" t="s">
        <v>37</v>
      </c>
      <c r="E5" s="24">
        <v>18</v>
      </c>
      <c r="F5" s="24">
        <v>2</v>
      </c>
      <c r="G5" s="26">
        <v>5</v>
      </c>
      <c r="H5" s="24">
        <v>15</v>
      </c>
      <c r="I5" s="24">
        <v>53</v>
      </c>
      <c r="J5" s="24">
        <v>24</v>
      </c>
      <c r="K5" s="24">
        <v>11</v>
      </c>
      <c r="L5" s="24">
        <v>11</v>
      </c>
      <c r="M5" s="24">
        <v>7</v>
      </c>
      <c r="N5" s="30">
        <v>0.36699999999999999</v>
      </c>
      <c r="O5" s="23"/>
      <c r="P5" s="18"/>
      <c r="Q5" s="18"/>
      <c r="R5" s="18"/>
      <c r="S5" s="18"/>
      <c r="T5" s="23"/>
      <c r="U5" s="24">
        <v>6</v>
      </c>
      <c r="V5" s="24">
        <v>0</v>
      </c>
      <c r="W5" s="24">
        <v>1</v>
      </c>
      <c r="X5" s="24">
        <v>4</v>
      </c>
      <c r="Y5" s="24">
        <v>21</v>
      </c>
      <c r="Z5" s="30">
        <v>0.48799999999999999</v>
      </c>
      <c r="AA5" s="23">
        <v>0</v>
      </c>
      <c r="AB5" s="18"/>
      <c r="AC5" s="18"/>
      <c r="AD5" s="18"/>
      <c r="AE5" s="18"/>
      <c r="AF5" s="23"/>
      <c r="AG5" s="5" t="s">
        <v>68</v>
      </c>
      <c r="AH5" s="5"/>
      <c r="AI5" s="5"/>
      <c r="AJ5" s="5"/>
      <c r="AK5" s="23"/>
      <c r="AL5" s="24"/>
      <c r="AM5" s="24"/>
      <c r="AN5" s="24"/>
      <c r="AO5" s="26"/>
      <c r="AP5" s="29"/>
      <c r="AQ5" s="24">
        <v>1</v>
      </c>
      <c r="AR5" s="44"/>
    </row>
    <row r="6" spans="1:44" s="4" customFormat="1" ht="15" customHeight="1" x14ac:dyDescent="0.25">
      <c r="A6" s="2"/>
      <c r="B6" s="24">
        <v>1981</v>
      </c>
      <c r="C6" s="24" t="s">
        <v>36</v>
      </c>
      <c r="D6" s="25" t="s">
        <v>37</v>
      </c>
      <c r="E6" s="24">
        <v>12</v>
      </c>
      <c r="F6" s="24">
        <v>0</v>
      </c>
      <c r="G6" s="24">
        <v>2</v>
      </c>
      <c r="H6" s="24">
        <v>8</v>
      </c>
      <c r="I6" s="24">
        <v>21</v>
      </c>
      <c r="J6" s="24">
        <v>7</v>
      </c>
      <c r="K6" s="24">
        <v>8</v>
      </c>
      <c r="L6" s="24">
        <v>4</v>
      </c>
      <c r="M6" s="24">
        <v>2</v>
      </c>
      <c r="N6" s="30">
        <v>0.3888888888888889</v>
      </c>
      <c r="O6" s="23"/>
      <c r="P6" s="18"/>
      <c r="Q6" s="18"/>
      <c r="R6" s="18"/>
      <c r="S6" s="18"/>
      <c r="T6" s="23"/>
      <c r="U6" s="24">
        <v>1</v>
      </c>
      <c r="V6" s="24">
        <v>0</v>
      </c>
      <c r="W6" s="24">
        <v>0</v>
      </c>
      <c r="X6" s="24">
        <v>0</v>
      </c>
      <c r="Y6" s="24">
        <v>0</v>
      </c>
      <c r="Z6" s="30">
        <v>0</v>
      </c>
      <c r="AA6" s="23"/>
      <c r="AB6" s="18"/>
      <c r="AC6" s="18"/>
      <c r="AD6" s="18"/>
      <c r="AE6" s="18"/>
      <c r="AF6" s="23"/>
      <c r="AG6" s="5"/>
      <c r="AH6" s="5"/>
      <c r="AI6" s="5"/>
      <c r="AJ6" s="5"/>
      <c r="AK6" s="23"/>
      <c r="AL6" s="24"/>
      <c r="AM6" s="24"/>
      <c r="AN6" s="24"/>
      <c r="AO6" s="26"/>
      <c r="AP6" s="29"/>
      <c r="AQ6" s="24">
        <v>1</v>
      </c>
      <c r="AR6" s="44"/>
    </row>
    <row r="7" spans="1:44" s="4" customFormat="1" ht="15" customHeight="1" x14ac:dyDescent="0.25">
      <c r="A7" s="2"/>
      <c r="B7" s="31">
        <v>1982</v>
      </c>
      <c r="C7" s="31" t="s">
        <v>52</v>
      </c>
      <c r="D7" s="32" t="s">
        <v>35</v>
      </c>
      <c r="E7" s="31"/>
      <c r="F7" s="33" t="s">
        <v>47</v>
      </c>
      <c r="G7" s="34"/>
      <c r="H7" s="35"/>
      <c r="I7" s="31"/>
      <c r="J7" s="31"/>
      <c r="K7" s="31"/>
      <c r="L7" s="31"/>
      <c r="M7" s="31"/>
      <c r="N7" s="36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0"/>
      <c r="AA7" s="23">
        <v>0</v>
      </c>
      <c r="AB7" s="18"/>
      <c r="AC7" s="18"/>
      <c r="AD7" s="18"/>
      <c r="AE7" s="18"/>
      <c r="AF7" s="23"/>
      <c r="AG7" s="5"/>
      <c r="AH7" s="5"/>
      <c r="AI7" s="5"/>
      <c r="AJ7" s="5"/>
      <c r="AK7" s="23"/>
      <c r="AL7" s="24"/>
      <c r="AM7" s="24"/>
      <c r="AN7" s="24"/>
      <c r="AO7" s="26"/>
      <c r="AP7" s="29"/>
      <c r="AQ7" s="24"/>
      <c r="AR7" s="44"/>
    </row>
    <row r="8" spans="1:44" s="4" customFormat="1" ht="15" customHeight="1" x14ac:dyDescent="0.25">
      <c r="A8" s="2"/>
      <c r="B8" s="31">
        <v>1983</v>
      </c>
      <c r="C8" s="31" t="s">
        <v>46</v>
      </c>
      <c r="D8" s="32" t="s">
        <v>35</v>
      </c>
      <c r="E8" s="31"/>
      <c r="F8" s="33" t="s">
        <v>47</v>
      </c>
      <c r="G8" s="34"/>
      <c r="H8" s="35"/>
      <c r="I8" s="31"/>
      <c r="J8" s="31"/>
      <c r="K8" s="31"/>
      <c r="L8" s="31"/>
      <c r="M8" s="31"/>
      <c r="N8" s="36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0"/>
      <c r="AA8" s="23">
        <v>0</v>
      </c>
      <c r="AB8" s="18"/>
      <c r="AC8" s="18"/>
      <c r="AD8" s="18"/>
      <c r="AE8" s="18"/>
      <c r="AF8" s="23"/>
      <c r="AG8" s="5"/>
      <c r="AH8" s="5"/>
      <c r="AI8" s="5"/>
      <c r="AJ8" s="5"/>
      <c r="AK8" s="23"/>
      <c r="AL8" s="24"/>
      <c r="AM8" s="24"/>
      <c r="AN8" s="24"/>
      <c r="AO8" s="26"/>
      <c r="AP8" s="29"/>
      <c r="AQ8" s="24"/>
      <c r="AR8" s="44"/>
    </row>
    <row r="9" spans="1:44" s="4" customFormat="1" ht="15" customHeight="1" x14ac:dyDescent="0.25">
      <c r="A9" s="2"/>
      <c r="B9" s="24">
        <v>1984</v>
      </c>
      <c r="C9" s="24"/>
      <c r="D9" s="38"/>
      <c r="E9" s="24"/>
      <c r="F9" s="5"/>
      <c r="G9" s="24"/>
      <c r="H9" s="5"/>
      <c r="I9" s="24"/>
      <c r="J9" s="24"/>
      <c r="K9" s="24"/>
      <c r="L9" s="24"/>
      <c r="M9" s="24"/>
      <c r="N9" s="30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30"/>
      <c r="AA9" s="23"/>
      <c r="AB9" s="18"/>
      <c r="AC9" s="18"/>
      <c r="AD9" s="18"/>
      <c r="AE9" s="18"/>
      <c r="AF9" s="23"/>
      <c r="AG9" s="5"/>
      <c r="AH9" s="5"/>
      <c r="AI9" s="5"/>
      <c r="AJ9" s="5"/>
      <c r="AK9" s="23"/>
      <c r="AL9" s="24"/>
      <c r="AM9" s="24"/>
      <c r="AN9" s="24"/>
      <c r="AO9" s="26"/>
      <c r="AP9" s="29"/>
      <c r="AQ9" s="24"/>
      <c r="AR9" s="44"/>
    </row>
    <row r="10" spans="1:44" s="4" customFormat="1" ht="15" customHeight="1" x14ac:dyDescent="0.25">
      <c r="A10" s="2"/>
      <c r="B10" s="24">
        <v>1985</v>
      </c>
      <c r="C10" s="24"/>
      <c r="D10" s="38"/>
      <c r="E10" s="24"/>
      <c r="F10" s="5"/>
      <c r="G10" s="24"/>
      <c r="H10" s="5"/>
      <c r="I10" s="24"/>
      <c r="J10" s="24"/>
      <c r="K10" s="24"/>
      <c r="L10" s="24"/>
      <c r="M10" s="24"/>
      <c r="N10" s="30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30"/>
      <c r="AA10" s="23"/>
      <c r="AB10" s="18"/>
      <c r="AC10" s="18"/>
      <c r="AD10" s="18"/>
      <c r="AE10" s="18"/>
      <c r="AF10" s="23"/>
      <c r="AG10" s="5"/>
      <c r="AH10" s="5"/>
      <c r="AI10" s="5"/>
      <c r="AJ10" s="5"/>
      <c r="AK10" s="23"/>
      <c r="AL10" s="24"/>
      <c r="AM10" s="24"/>
      <c r="AN10" s="24"/>
      <c r="AO10" s="26"/>
      <c r="AP10" s="29"/>
      <c r="AQ10" s="24"/>
      <c r="AR10" s="44"/>
    </row>
    <row r="11" spans="1:44" s="4" customFormat="1" ht="15" customHeight="1" x14ac:dyDescent="0.25">
      <c r="A11" s="2"/>
      <c r="B11" s="24">
        <v>1986</v>
      </c>
      <c r="C11" s="24"/>
      <c r="D11" s="38"/>
      <c r="E11" s="24"/>
      <c r="F11" s="5"/>
      <c r="G11" s="24"/>
      <c r="H11" s="5"/>
      <c r="I11" s="24"/>
      <c r="J11" s="24"/>
      <c r="K11" s="24"/>
      <c r="L11" s="24"/>
      <c r="M11" s="24"/>
      <c r="N11" s="30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30"/>
      <c r="AA11" s="23"/>
      <c r="AB11" s="18"/>
      <c r="AC11" s="18"/>
      <c r="AD11" s="18"/>
      <c r="AE11" s="18"/>
      <c r="AF11" s="23"/>
      <c r="AG11" s="5"/>
      <c r="AH11" s="5"/>
      <c r="AI11" s="5"/>
      <c r="AJ11" s="5"/>
      <c r="AK11" s="23"/>
      <c r="AL11" s="24"/>
      <c r="AM11" s="24"/>
      <c r="AN11" s="24"/>
      <c r="AO11" s="26"/>
      <c r="AP11" s="29"/>
      <c r="AQ11" s="24"/>
      <c r="AR11" s="44"/>
    </row>
    <row r="12" spans="1:44" s="4" customFormat="1" ht="15" customHeight="1" x14ac:dyDescent="0.25">
      <c r="A12" s="2"/>
      <c r="B12" s="116">
        <v>1987</v>
      </c>
      <c r="C12" s="116" t="s">
        <v>83</v>
      </c>
      <c r="D12" s="117" t="s">
        <v>35</v>
      </c>
      <c r="E12" s="116"/>
      <c r="F12" s="95" t="s">
        <v>85</v>
      </c>
      <c r="G12" s="96"/>
      <c r="H12" s="89"/>
      <c r="I12" s="116"/>
      <c r="J12" s="116"/>
      <c r="K12" s="116"/>
      <c r="L12" s="116"/>
      <c r="M12" s="116"/>
      <c r="N12" s="118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30"/>
      <c r="AA12" s="23"/>
      <c r="AB12" s="18"/>
      <c r="AC12" s="18"/>
      <c r="AD12" s="18"/>
      <c r="AE12" s="18"/>
      <c r="AF12" s="23"/>
      <c r="AG12" s="5"/>
      <c r="AH12" s="5"/>
      <c r="AI12" s="5"/>
      <c r="AJ12" s="5"/>
      <c r="AK12" s="23"/>
      <c r="AL12" s="24"/>
      <c r="AM12" s="24"/>
      <c r="AN12" s="24"/>
      <c r="AO12" s="26"/>
      <c r="AP12" s="29"/>
      <c r="AQ12" s="24"/>
      <c r="AR12" s="44"/>
    </row>
    <row r="13" spans="1:44" s="4" customFormat="1" ht="15" customHeight="1" x14ac:dyDescent="0.25">
      <c r="A13" s="2"/>
      <c r="B13" s="116">
        <v>1988</v>
      </c>
      <c r="C13" s="116" t="s">
        <v>84</v>
      </c>
      <c r="D13" s="117" t="s">
        <v>35</v>
      </c>
      <c r="E13" s="116"/>
      <c r="F13" s="95" t="s">
        <v>85</v>
      </c>
      <c r="G13" s="96"/>
      <c r="H13" s="89"/>
      <c r="I13" s="116"/>
      <c r="J13" s="116"/>
      <c r="K13" s="116"/>
      <c r="L13" s="116"/>
      <c r="M13" s="116"/>
      <c r="N13" s="118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30"/>
      <c r="AA13" s="23"/>
      <c r="AB13" s="18"/>
      <c r="AC13" s="18"/>
      <c r="AD13" s="18"/>
      <c r="AE13" s="18"/>
      <c r="AF13" s="23"/>
      <c r="AG13" s="5"/>
      <c r="AH13" s="5"/>
      <c r="AI13" s="5"/>
      <c r="AJ13" s="5"/>
      <c r="AK13" s="23"/>
      <c r="AL13" s="24"/>
      <c r="AM13" s="24"/>
      <c r="AN13" s="24"/>
      <c r="AO13" s="26"/>
      <c r="AP13" s="29"/>
      <c r="AQ13" s="24"/>
      <c r="AR13" s="44"/>
    </row>
    <row r="14" spans="1:44" s="4" customFormat="1" ht="15" customHeight="1" x14ac:dyDescent="0.25">
      <c r="A14" s="2"/>
      <c r="B14" s="116">
        <v>1989</v>
      </c>
      <c r="C14" s="116" t="s">
        <v>52</v>
      </c>
      <c r="D14" s="117" t="s">
        <v>35</v>
      </c>
      <c r="E14" s="116"/>
      <c r="F14" s="95" t="s">
        <v>85</v>
      </c>
      <c r="G14" s="96"/>
      <c r="H14" s="89"/>
      <c r="I14" s="116"/>
      <c r="J14" s="116"/>
      <c r="K14" s="116"/>
      <c r="L14" s="116"/>
      <c r="M14" s="116"/>
      <c r="N14" s="118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30"/>
      <c r="AA14" s="23"/>
      <c r="AB14" s="18"/>
      <c r="AC14" s="18"/>
      <c r="AD14" s="18"/>
      <c r="AE14" s="18"/>
      <c r="AF14" s="23"/>
      <c r="AG14" s="5"/>
      <c r="AH14" s="5"/>
      <c r="AI14" s="5"/>
      <c r="AJ14" s="5"/>
      <c r="AK14" s="23"/>
      <c r="AL14" s="24"/>
      <c r="AM14" s="24"/>
      <c r="AN14" s="24"/>
      <c r="AO14" s="26"/>
      <c r="AP14" s="29"/>
      <c r="AQ14" s="24"/>
      <c r="AR14" s="44"/>
    </row>
    <row r="15" spans="1:44" s="4" customFormat="1" ht="15" customHeight="1" x14ac:dyDescent="0.25">
      <c r="A15" s="2"/>
      <c r="B15" s="116">
        <v>1990</v>
      </c>
      <c r="C15" s="116" t="s">
        <v>84</v>
      </c>
      <c r="D15" s="117" t="s">
        <v>35</v>
      </c>
      <c r="E15" s="116"/>
      <c r="F15" s="95" t="s">
        <v>85</v>
      </c>
      <c r="G15" s="96"/>
      <c r="H15" s="89"/>
      <c r="I15" s="116"/>
      <c r="J15" s="116"/>
      <c r="K15" s="116"/>
      <c r="L15" s="116"/>
      <c r="M15" s="116"/>
      <c r="N15" s="118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30"/>
      <c r="AA15" s="23"/>
      <c r="AB15" s="18"/>
      <c r="AC15" s="18"/>
      <c r="AD15" s="18"/>
      <c r="AE15" s="18"/>
      <c r="AF15" s="23"/>
      <c r="AG15" s="5"/>
      <c r="AH15" s="5"/>
      <c r="AI15" s="5"/>
      <c r="AJ15" s="5"/>
      <c r="AK15" s="23"/>
      <c r="AL15" s="24"/>
      <c r="AM15" s="24"/>
      <c r="AN15" s="24"/>
      <c r="AO15" s="26"/>
      <c r="AP15" s="29"/>
      <c r="AQ15" s="24"/>
      <c r="AR15" s="44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52</v>
      </c>
      <c r="F16" s="18">
        <v>4</v>
      </c>
      <c r="G16" s="18">
        <v>18</v>
      </c>
      <c r="H16" s="18">
        <v>41</v>
      </c>
      <c r="I16" s="18">
        <v>190</v>
      </c>
      <c r="J16" s="18">
        <v>92</v>
      </c>
      <c r="K16" s="18">
        <v>41</v>
      </c>
      <c r="L16" s="18">
        <v>35</v>
      </c>
      <c r="M16" s="18">
        <v>22</v>
      </c>
      <c r="N16" s="37">
        <v>0.37295723584827928</v>
      </c>
      <c r="O16" s="23"/>
      <c r="P16" s="76" t="s">
        <v>64</v>
      </c>
      <c r="Q16" s="76" t="s">
        <v>64</v>
      </c>
      <c r="R16" s="76" t="s">
        <v>64</v>
      </c>
      <c r="S16" s="76" t="s">
        <v>64</v>
      </c>
      <c r="T16" s="28"/>
      <c r="U16" s="18">
        <f t="shared" ref="U16:Y16" si="0">PRODUCT(E22)</f>
        <v>7</v>
      </c>
      <c r="V16" s="18">
        <f t="shared" si="0"/>
        <v>0</v>
      </c>
      <c r="W16" s="18">
        <f t="shared" si="0"/>
        <v>1</v>
      </c>
      <c r="X16" s="18">
        <f t="shared" si="0"/>
        <v>4</v>
      </c>
      <c r="Y16" s="18">
        <f t="shared" si="0"/>
        <v>21</v>
      </c>
      <c r="Z16" s="37">
        <f>PRODUCT(N22)</f>
        <v>0.45700000000000002</v>
      </c>
      <c r="AA16" s="77">
        <f>SUM(AA3:AA8)</f>
        <v>0</v>
      </c>
      <c r="AB16" s="76" t="s">
        <v>64</v>
      </c>
      <c r="AC16" s="76" t="s">
        <v>64</v>
      </c>
      <c r="AD16" s="76" t="s">
        <v>64</v>
      </c>
      <c r="AE16" s="76" t="s">
        <v>64</v>
      </c>
      <c r="AF16" s="23"/>
      <c r="AG16" s="76" t="s">
        <v>65</v>
      </c>
      <c r="AH16" s="76" t="s">
        <v>65</v>
      </c>
      <c r="AI16" s="76" t="s">
        <v>65</v>
      </c>
      <c r="AJ16" s="76" t="s">
        <v>65</v>
      </c>
      <c r="AK16" s="23"/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2</v>
      </c>
      <c r="AR16" s="44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8"/>
      <c r="O17" s="23"/>
      <c r="P17" s="22"/>
      <c r="Q17" s="20"/>
      <c r="R17" s="79"/>
      <c r="S17" s="80"/>
      <c r="T17" s="23"/>
      <c r="U17" s="17"/>
      <c r="V17" s="14"/>
      <c r="W17" s="14"/>
      <c r="X17" s="14"/>
      <c r="Y17" s="14"/>
      <c r="Z17" s="15"/>
      <c r="AA17" s="23"/>
      <c r="AB17" s="81"/>
      <c r="AC17" s="82"/>
      <c r="AD17" s="79"/>
      <c r="AE17" s="80"/>
      <c r="AF17" s="23"/>
      <c r="AG17" s="83">
        <v>0</v>
      </c>
      <c r="AH17" s="84">
        <v>0</v>
      </c>
      <c r="AI17" s="84">
        <v>0</v>
      </c>
      <c r="AJ17" s="85">
        <v>0</v>
      </c>
      <c r="AK17" s="23"/>
      <c r="AL17" s="17"/>
      <c r="AM17" s="14"/>
      <c r="AN17" s="14"/>
      <c r="AO17" s="14"/>
      <c r="AP17" s="14"/>
      <c r="AQ17" s="15"/>
      <c r="AR17" s="44"/>
    </row>
    <row r="18" spans="1:45" ht="15" customHeight="1" x14ac:dyDescent="0.25">
      <c r="A18" s="2"/>
      <c r="B18" s="38" t="s">
        <v>2</v>
      </c>
      <c r="C18" s="29"/>
      <c r="D18" s="39">
        <v>166.33333333333334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23"/>
      <c r="Q18" s="23"/>
      <c r="R18" s="23"/>
      <c r="S18" s="2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s="4" customFormat="1" ht="15" customHeight="1" x14ac:dyDescent="0.25">
      <c r="A19" s="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8"/>
      <c r="P19" s="28"/>
      <c r="Q19" s="28"/>
      <c r="R19" s="28"/>
      <c r="S19" s="28"/>
      <c r="T19" s="28"/>
      <c r="U19" s="40"/>
      <c r="V19" s="43"/>
      <c r="W19" s="40"/>
      <c r="X19" s="40"/>
      <c r="Y19" s="40"/>
      <c r="Z19" s="40"/>
      <c r="AA19" s="40"/>
      <c r="AB19" s="40"/>
      <c r="AC19" s="40"/>
      <c r="AD19" s="40"/>
      <c r="AE19" s="40"/>
      <c r="AF19" s="23"/>
      <c r="AG19" s="40"/>
      <c r="AH19" s="40"/>
      <c r="AI19" s="40"/>
      <c r="AJ19" s="40"/>
      <c r="AK19" s="23"/>
      <c r="AL19" s="40"/>
      <c r="AM19" s="40"/>
      <c r="AN19" s="40"/>
      <c r="AO19" s="40"/>
      <c r="AP19" s="40"/>
      <c r="AQ19" s="40"/>
      <c r="AR19" s="44"/>
    </row>
    <row r="20" spans="1:45" ht="15" customHeight="1" x14ac:dyDescent="0.25">
      <c r="A20" s="2"/>
      <c r="B20" s="22" t="s">
        <v>55</v>
      </c>
      <c r="C20" s="45"/>
      <c r="D20" s="4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0"/>
      <c r="K20" s="18" t="s">
        <v>25</v>
      </c>
      <c r="L20" s="18" t="s">
        <v>26</v>
      </c>
      <c r="M20" s="18" t="s">
        <v>27</v>
      </c>
      <c r="N20" s="18" t="s">
        <v>21</v>
      </c>
      <c r="O20" s="23"/>
      <c r="P20" s="46" t="s">
        <v>28</v>
      </c>
      <c r="Q20" s="12"/>
      <c r="R20" s="12"/>
      <c r="S20" s="12"/>
      <c r="T20" s="47"/>
      <c r="U20" s="47"/>
      <c r="V20" s="47"/>
      <c r="W20" s="47"/>
      <c r="X20" s="47"/>
      <c r="Y20" s="12"/>
      <c r="Z20" s="12"/>
      <c r="AA20" s="12"/>
      <c r="AB20" s="47"/>
      <c r="AC20" s="47"/>
      <c r="AD20" s="12"/>
      <c r="AE20" s="48"/>
      <c r="AF20" s="23"/>
      <c r="AG20" s="46" t="s">
        <v>86</v>
      </c>
      <c r="AH20" s="12"/>
      <c r="AI20" s="47"/>
      <c r="AJ20" s="12"/>
      <c r="AK20" s="12"/>
      <c r="AL20" s="12"/>
      <c r="AM20" s="12"/>
      <c r="AN20" s="12"/>
      <c r="AO20" s="12"/>
      <c r="AP20" s="12"/>
      <c r="AQ20" s="48"/>
      <c r="AR20" s="44"/>
    </row>
    <row r="21" spans="1:45" ht="15" customHeight="1" x14ac:dyDescent="0.25">
      <c r="A21" s="2"/>
      <c r="B21" s="46" t="s">
        <v>12</v>
      </c>
      <c r="C21" s="12"/>
      <c r="D21" s="48"/>
      <c r="E21" s="24">
        <v>52</v>
      </c>
      <c r="F21" s="24">
        <v>4</v>
      </c>
      <c r="G21" s="24">
        <v>18</v>
      </c>
      <c r="H21" s="24">
        <v>41</v>
      </c>
      <c r="I21" s="24">
        <v>190</v>
      </c>
      <c r="J21" s="40"/>
      <c r="K21" s="49">
        <v>0.42307692307692307</v>
      </c>
      <c r="L21" s="49">
        <v>0.78846153846153844</v>
      </c>
      <c r="M21" s="49">
        <v>3.6538461538461537</v>
      </c>
      <c r="N21" s="50">
        <v>0.37295723584827928</v>
      </c>
      <c r="O21" s="23"/>
      <c r="P21" s="98" t="s">
        <v>9</v>
      </c>
      <c r="Q21" s="119"/>
      <c r="R21" s="99" t="s">
        <v>38</v>
      </c>
      <c r="S21" s="99"/>
      <c r="T21" s="99"/>
      <c r="U21" s="99"/>
      <c r="V21" s="99"/>
      <c r="W21" s="99"/>
      <c r="X21" s="99"/>
      <c r="Y21" s="120" t="s">
        <v>11</v>
      </c>
      <c r="Z21" s="99"/>
      <c r="AA21" s="121" t="s">
        <v>43</v>
      </c>
      <c r="AB21" s="99"/>
      <c r="AC21" s="99"/>
      <c r="AD21" s="120"/>
      <c r="AE21" s="100"/>
      <c r="AF21" s="23"/>
      <c r="AG21" s="133">
        <v>6469</v>
      </c>
      <c r="AH21" s="134" t="s">
        <v>87</v>
      </c>
      <c r="AI21" s="99"/>
      <c r="AJ21" s="120"/>
      <c r="AK21" s="99"/>
      <c r="AL21" s="99"/>
      <c r="AM21" s="99"/>
      <c r="AN21" s="99"/>
      <c r="AO21" s="99"/>
      <c r="AP21" s="99"/>
      <c r="AQ21" s="100"/>
      <c r="AR21" s="44"/>
    </row>
    <row r="22" spans="1:45" ht="15" customHeight="1" x14ac:dyDescent="0.25">
      <c r="A22" s="2"/>
      <c r="B22" s="51" t="s">
        <v>14</v>
      </c>
      <c r="C22" s="52"/>
      <c r="D22" s="53"/>
      <c r="E22" s="24">
        <v>7</v>
      </c>
      <c r="F22" s="24">
        <v>0</v>
      </c>
      <c r="G22" s="24">
        <v>1</v>
      </c>
      <c r="H22" s="24">
        <v>4</v>
      </c>
      <c r="I22" s="24">
        <v>21</v>
      </c>
      <c r="J22" s="40"/>
      <c r="K22" s="49">
        <v>0.14285714285714285</v>
      </c>
      <c r="L22" s="49">
        <v>0.5714285714285714</v>
      </c>
      <c r="M22" s="49">
        <v>3</v>
      </c>
      <c r="N22" s="50">
        <v>0.45700000000000002</v>
      </c>
      <c r="O22" s="23"/>
      <c r="P22" s="122" t="s">
        <v>66</v>
      </c>
      <c r="Q22" s="123"/>
      <c r="R22" s="124" t="s">
        <v>41</v>
      </c>
      <c r="S22" s="124"/>
      <c r="T22" s="124"/>
      <c r="U22" s="124"/>
      <c r="V22" s="124"/>
      <c r="W22" s="124"/>
      <c r="X22" s="124"/>
      <c r="Y22" s="125" t="s">
        <v>39</v>
      </c>
      <c r="Z22" s="124"/>
      <c r="AA22" s="126" t="s">
        <v>44</v>
      </c>
      <c r="AB22" s="124"/>
      <c r="AC22" s="124"/>
      <c r="AD22" s="125"/>
      <c r="AE22" s="127"/>
      <c r="AF22" s="23"/>
      <c r="AG22" s="133">
        <v>5038</v>
      </c>
      <c r="AH22" s="135" t="s">
        <v>88</v>
      </c>
      <c r="AI22" s="124"/>
      <c r="AJ22" s="125"/>
      <c r="AK22" s="124"/>
      <c r="AL22" s="124"/>
      <c r="AM22" s="124"/>
      <c r="AN22" s="124"/>
      <c r="AO22" s="124"/>
      <c r="AP22" s="124"/>
      <c r="AQ22" s="127"/>
      <c r="AR22" s="44"/>
    </row>
    <row r="23" spans="1:45" ht="15" customHeight="1" x14ac:dyDescent="0.25">
      <c r="A23" s="2"/>
      <c r="B23" s="54" t="s">
        <v>15</v>
      </c>
      <c r="C23" s="55"/>
      <c r="D23" s="56"/>
      <c r="E23" s="57">
        <v>6</v>
      </c>
      <c r="F23" s="57">
        <v>0</v>
      </c>
      <c r="G23" s="57">
        <v>7</v>
      </c>
      <c r="H23" s="57">
        <v>4</v>
      </c>
      <c r="I23" s="57">
        <v>8</v>
      </c>
      <c r="J23" s="40"/>
      <c r="K23" s="58">
        <v>1.1666666666666667</v>
      </c>
      <c r="L23" s="58">
        <v>0.66666666666666663</v>
      </c>
      <c r="M23" s="58">
        <v>1.3333333333333333</v>
      </c>
      <c r="N23" s="59" t="s">
        <v>51</v>
      </c>
      <c r="O23" s="23"/>
      <c r="P23" s="122" t="s">
        <v>67</v>
      </c>
      <c r="Q23" s="123"/>
      <c r="R23" s="124" t="s">
        <v>41</v>
      </c>
      <c r="S23" s="124"/>
      <c r="T23" s="124"/>
      <c r="U23" s="124"/>
      <c r="V23" s="124"/>
      <c r="W23" s="124"/>
      <c r="X23" s="124"/>
      <c r="Y23" s="125" t="s">
        <v>39</v>
      </c>
      <c r="Z23" s="124"/>
      <c r="AA23" s="126" t="s">
        <v>44</v>
      </c>
      <c r="AB23" s="124"/>
      <c r="AC23" s="124"/>
      <c r="AD23" s="125"/>
      <c r="AE23" s="127"/>
      <c r="AF23" s="23"/>
      <c r="AG23" s="133">
        <v>5026</v>
      </c>
      <c r="AH23" s="135" t="s">
        <v>89</v>
      </c>
      <c r="AI23" s="124"/>
      <c r="AJ23" s="125"/>
      <c r="AK23" s="124"/>
      <c r="AL23" s="124"/>
      <c r="AM23" s="124"/>
      <c r="AN23" s="124"/>
      <c r="AO23" s="124"/>
      <c r="AP23" s="124"/>
      <c r="AQ23" s="127"/>
      <c r="AR23" s="44"/>
    </row>
    <row r="24" spans="1:45" ht="15" customHeight="1" x14ac:dyDescent="0.25">
      <c r="A24" s="2"/>
      <c r="B24" s="60" t="s">
        <v>24</v>
      </c>
      <c r="C24" s="61"/>
      <c r="D24" s="62"/>
      <c r="E24" s="18">
        <v>65</v>
      </c>
      <c r="F24" s="18">
        <v>4</v>
      </c>
      <c r="G24" s="18">
        <v>26</v>
      </c>
      <c r="H24" s="18">
        <v>49</v>
      </c>
      <c r="I24" s="18">
        <v>219</v>
      </c>
      <c r="J24" s="40"/>
      <c r="K24" s="63">
        <v>0.46153846153846156</v>
      </c>
      <c r="L24" s="63">
        <v>0.75384615384615383</v>
      </c>
      <c r="M24" s="63">
        <v>3.3692307692307693</v>
      </c>
      <c r="N24" s="37">
        <v>0.39431491869903268</v>
      </c>
      <c r="O24" s="23"/>
      <c r="P24" s="128" t="s">
        <v>10</v>
      </c>
      <c r="Q24" s="129"/>
      <c r="R24" s="130" t="s">
        <v>42</v>
      </c>
      <c r="S24" s="130"/>
      <c r="T24" s="130"/>
      <c r="U24" s="130"/>
      <c r="V24" s="130"/>
      <c r="W24" s="130"/>
      <c r="X24" s="130"/>
      <c r="Y24" s="131" t="s">
        <v>40</v>
      </c>
      <c r="Z24" s="130"/>
      <c r="AA24" s="113" t="s">
        <v>45</v>
      </c>
      <c r="AB24" s="130"/>
      <c r="AC24" s="130"/>
      <c r="AD24" s="131"/>
      <c r="AE24" s="132"/>
      <c r="AF24" s="23"/>
      <c r="AG24" s="136"/>
      <c r="AH24" s="137"/>
      <c r="AI24" s="138"/>
      <c r="AJ24" s="131"/>
      <c r="AK24" s="130"/>
      <c r="AL24" s="130"/>
      <c r="AM24" s="130"/>
      <c r="AN24" s="130"/>
      <c r="AO24" s="130"/>
      <c r="AP24" s="130"/>
      <c r="AQ24" s="132"/>
      <c r="AR24" s="44"/>
    </row>
    <row r="25" spans="1:45" ht="15" customHeight="1" x14ac:dyDescent="0.25">
      <c r="A25" s="2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3"/>
      <c r="P25" s="40"/>
      <c r="Q25" s="43"/>
      <c r="R25" s="40"/>
      <c r="S25" s="40"/>
      <c r="T25" s="23"/>
      <c r="U25" s="23"/>
      <c r="V25" s="43"/>
      <c r="W25" s="40"/>
      <c r="X25" s="40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0"/>
      <c r="AJ25" s="40"/>
      <c r="AK25" s="23"/>
      <c r="AL25" s="40"/>
      <c r="AM25" s="40"/>
      <c r="AN25" s="40"/>
      <c r="AO25" s="40"/>
      <c r="AP25" s="40"/>
      <c r="AQ25" s="40"/>
      <c r="AR25" s="44"/>
    </row>
    <row r="26" spans="1:45" ht="15" customHeight="1" x14ac:dyDescent="0.2">
      <c r="A26" s="2"/>
      <c r="B26" s="40" t="s">
        <v>48</v>
      </c>
      <c r="C26" s="40"/>
      <c r="D26" s="40" t="s">
        <v>49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2"/>
      <c r="B27" s="40"/>
      <c r="C27" s="40"/>
      <c r="D27" s="40" t="s">
        <v>50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71" customFormat="1" ht="15" customHeight="1" x14ac:dyDescent="0.2">
      <c r="A29" s="67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71" customFormat="1" ht="15" customHeight="1" x14ac:dyDescent="0.25">
      <c r="A30" s="67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64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86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71" customFormat="1" ht="15" customHeight="1" x14ac:dyDescent="0.25">
      <c r="A31" s="67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64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71" customFormat="1" ht="15" customHeight="1" x14ac:dyDescent="0.25">
      <c r="A32" s="67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3"/>
      <c r="R32" s="40"/>
      <c r="S32" s="40"/>
      <c r="T32" s="23"/>
      <c r="U32" s="23"/>
      <c r="V32" s="64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71" customFormat="1" ht="15" customHeight="1" x14ac:dyDescent="0.25">
      <c r="A33" s="67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1" customFormat="1" ht="15" customHeight="1" x14ac:dyDescent="0.25">
      <c r="A34" s="67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1" customFormat="1" ht="15" customHeight="1" x14ac:dyDescent="0.25">
      <c r="A35" s="67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1" customFormat="1" ht="15" customHeight="1" x14ac:dyDescent="0.25">
      <c r="A36" s="67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1" customFormat="1" ht="15" customHeight="1" x14ac:dyDescent="0.25">
      <c r="A37" s="67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1" customFormat="1" ht="15" customHeight="1" x14ac:dyDescent="0.25">
      <c r="A38" s="67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1" customFormat="1" ht="15" customHeight="1" x14ac:dyDescent="0.25">
      <c r="A39" s="67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1" customFormat="1" ht="15" customHeight="1" x14ac:dyDescent="0.25">
      <c r="A40" s="67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1" customFormat="1" ht="15" customHeight="1" x14ac:dyDescent="0.25">
      <c r="A41" s="67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1" customFormat="1" ht="15" customHeight="1" x14ac:dyDescent="0.25">
      <c r="A42" s="67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1" customFormat="1" ht="15" customHeight="1" x14ac:dyDescent="0.25">
      <c r="A43" s="67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1" customFormat="1" ht="15" customHeight="1" x14ac:dyDescent="0.25">
      <c r="A44" s="67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1" customFormat="1" ht="15" customHeight="1" x14ac:dyDescent="0.25">
      <c r="A45" s="6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1" customFormat="1" ht="15" customHeight="1" x14ac:dyDescent="0.25">
      <c r="A46" s="67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1" customFormat="1" ht="15" customHeight="1" x14ac:dyDescent="0.25">
      <c r="A47" s="67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1" customFormat="1" ht="15" customHeight="1" x14ac:dyDescent="0.25">
      <c r="A48" s="67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1" customFormat="1" ht="15" customHeight="1" x14ac:dyDescent="0.25">
      <c r="A49" s="67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1" customFormat="1" ht="15" customHeight="1" x14ac:dyDescent="0.25">
      <c r="A50" s="67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1" customFormat="1" ht="15" customHeight="1" x14ac:dyDescent="0.25">
      <c r="A51" s="6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1" customFormat="1" ht="15" customHeight="1" x14ac:dyDescent="0.25">
      <c r="A52" s="6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1" customFormat="1" ht="15" customHeight="1" x14ac:dyDescent="0.25">
      <c r="A53" s="67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1" customFormat="1" ht="15" customHeight="1" x14ac:dyDescent="0.25">
      <c r="A54" s="67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1" customFormat="1" ht="15" customHeight="1" x14ac:dyDescent="0.25">
      <c r="A55" s="67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1" customFormat="1" ht="15" customHeight="1" x14ac:dyDescent="0.25">
      <c r="A56" s="67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1" customFormat="1" ht="15" customHeight="1" x14ac:dyDescent="0.25">
      <c r="A57" s="67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1" customFormat="1" ht="15" customHeight="1" x14ac:dyDescent="0.25">
      <c r="A58" s="67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1" customFormat="1" ht="15" customHeight="1" x14ac:dyDescent="0.25">
      <c r="A59" s="67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1" customFormat="1" ht="15" customHeight="1" x14ac:dyDescent="0.25">
      <c r="A60" s="67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1" customFormat="1" ht="15" customHeight="1" x14ac:dyDescent="0.25">
      <c r="A61" s="67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1" customFormat="1" ht="15" customHeight="1" x14ac:dyDescent="0.25">
      <c r="A62" s="67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1" customFormat="1" ht="15" customHeight="1" x14ac:dyDescent="0.25">
      <c r="A63" s="67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4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71" customFormat="1" ht="15" customHeight="1" x14ac:dyDescent="0.25">
      <c r="A64" s="6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4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71" customFormat="1" ht="15" customHeight="1" x14ac:dyDescent="0.25">
      <c r="A65" s="67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1" customFormat="1" ht="15" customHeight="1" x14ac:dyDescent="0.25">
      <c r="A66" s="67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3"/>
    </row>
    <row r="67" spans="1:44" s="71" customFormat="1" ht="15" customHeight="1" x14ac:dyDescent="0.25">
      <c r="A67" s="6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3"/>
    </row>
    <row r="68" spans="1:44" s="71" customFormat="1" ht="15" customHeight="1" x14ac:dyDescent="0.25">
      <c r="A68" s="6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4"/>
      <c r="AI68" s="40"/>
      <c r="AJ68" s="40"/>
      <c r="AK68" s="40"/>
      <c r="AL68" s="40"/>
      <c r="AM68" s="40"/>
      <c r="AN68" s="40"/>
      <c r="AO68" s="40"/>
      <c r="AP68" s="40"/>
      <c r="AQ68" s="40"/>
      <c r="AR68" s="3"/>
    </row>
    <row r="69" spans="1:44" s="71" customFormat="1" ht="15" customHeight="1" x14ac:dyDescent="0.25">
      <c r="A69" s="67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3"/>
    </row>
    <row r="70" spans="1:44" s="71" customFormat="1" ht="15" customHeight="1" x14ac:dyDescent="0.25">
      <c r="A70" s="67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3"/>
    </row>
    <row r="71" spans="1:44" s="71" customFormat="1" ht="15" customHeight="1" x14ac:dyDescent="0.25">
      <c r="A71" s="67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3"/>
    </row>
    <row r="72" spans="1:44" s="71" customFormat="1" ht="15" customHeight="1" x14ac:dyDescent="0.25">
      <c r="A72" s="67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3"/>
    </row>
    <row r="73" spans="1:44" s="71" customFormat="1" ht="15" customHeight="1" x14ac:dyDescent="0.25">
      <c r="A73" s="67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3"/>
    </row>
    <row r="74" spans="1:44" s="71" customFormat="1" ht="15" customHeight="1" x14ac:dyDescent="0.25">
      <c r="A74" s="67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3"/>
    </row>
    <row r="75" spans="1:44" s="71" customFormat="1" ht="15" customHeight="1" x14ac:dyDescent="0.25">
      <c r="A75" s="67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3"/>
    </row>
    <row r="76" spans="1:44" s="71" customFormat="1" ht="15" customHeight="1" x14ac:dyDescent="0.25">
      <c r="A76" s="67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3"/>
    </row>
    <row r="77" spans="1:44" s="71" customFormat="1" ht="15" customHeight="1" x14ac:dyDescent="0.25">
      <c r="A77" s="67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3"/>
    </row>
    <row r="78" spans="1:44" s="71" customFormat="1" ht="15" customHeight="1" x14ac:dyDescent="0.25">
      <c r="A78" s="67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3"/>
    </row>
    <row r="79" spans="1:44" s="71" customFormat="1" ht="15" customHeight="1" x14ac:dyDescent="0.25">
      <c r="A79" s="67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3"/>
    </row>
    <row r="80" spans="1:44" s="71" customFormat="1" ht="15" customHeight="1" x14ac:dyDescent="0.25">
      <c r="A80" s="67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3"/>
    </row>
    <row r="81" spans="1:44" s="71" customFormat="1" ht="15" customHeight="1" x14ac:dyDescent="0.25">
      <c r="A81" s="67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3"/>
    </row>
    <row r="82" spans="1:44" s="71" customFormat="1" ht="15" customHeight="1" x14ac:dyDescent="0.25">
      <c r="A82" s="67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3"/>
    </row>
    <row r="83" spans="1:44" s="71" customFormat="1" ht="15" customHeight="1" x14ac:dyDescent="0.25">
      <c r="A83" s="67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3"/>
    </row>
    <row r="84" spans="1:44" s="71" customFormat="1" ht="15" customHeight="1" x14ac:dyDescent="0.25">
      <c r="A84" s="67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3"/>
    </row>
    <row r="85" spans="1:44" s="71" customFormat="1" ht="15" customHeight="1" x14ac:dyDescent="0.25">
      <c r="A85" s="67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0"/>
      <c r="AJ85" s="40"/>
      <c r="AK85" s="23"/>
      <c r="AL85" s="23"/>
      <c r="AM85" s="23"/>
      <c r="AN85" s="23"/>
      <c r="AO85" s="23"/>
      <c r="AP85" s="23"/>
      <c r="AQ85" s="23"/>
      <c r="AR85" s="3"/>
    </row>
    <row r="86" spans="1:44" s="71" customFormat="1" ht="15" customHeight="1" x14ac:dyDescent="0.25">
      <c r="A86" s="67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0"/>
      <c r="AJ86" s="40"/>
      <c r="AK86" s="23"/>
      <c r="AL86" s="23"/>
      <c r="AM86" s="23"/>
      <c r="AN86" s="23"/>
      <c r="AO86" s="23"/>
      <c r="AP86" s="23"/>
      <c r="AQ86" s="23"/>
      <c r="AR86" s="3"/>
    </row>
    <row r="87" spans="1:44" s="71" customFormat="1" ht="15" customHeight="1" x14ac:dyDescent="0.25">
      <c r="A87" s="67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0"/>
      <c r="AJ87" s="40"/>
      <c r="AK87" s="23"/>
      <c r="AL87" s="23"/>
      <c r="AM87" s="23"/>
      <c r="AN87" s="23"/>
      <c r="AO87" s="23"/>
      <c r="AP87" s="23"/>
      <c r="AQ87" s="23"/>
      <c r="AR87" s="3"/>
    </row>
    <row r="88" spans="1:44" s="71" customFormat="1" ht="15" customHeight="1" x14ac:dyDescent="0.25">
      <c r="A88" s="67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0"/>
      <c r="AJ88" s="40"/>
      <c r="AK88" s="23"/>
      <c r="AL88" s="23"/>
      <c r="AM88" s="23"/>
      <c r="AN88" s="23"/>
      <c r="AO88" s="23"/>
      <c r="AP88" s="23"/>
      <c r="AQ88" s="23"/>
      <c r="AR88" s="3"/>
    </row>
    <row r="89" spans="1:44" s="71" customFormat="1" ht="15" customHeight="1" x14ac:dyDescent="0.25">
      <c r="A89" s="67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0"/>
      <c r="AJ89" s="40"/>
      <c r="AK89" s="23"/>
      <c r="AL89" s="23"/>
      <c r="AM89" s="23"/>
      <c r="AN89" s="23"/>
      <c r="AO89" s="23"/>
      <c r="AP89" s="23"/>
      <c r="AQ89" s="23"/>
      <c r="AR89" s="3"/>
    </row>
    <row r="90" spans="1:44" s="71" customFormat="1" ht="15" customHeight="1" x14ac:dyDescent="0.25">
      <c r="A90" s="67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0"/>
      <c r="AJ90" s="40"/>
      <c r="AK90" s="23"/>
      <c r="AL90" s="23"/>
      <c r="AM90" s="23"/>
      <c r="AN90" s="23"/>
      <c r="AO90" s="23"/>
      <c r="AP90" s="23"/>
      <c r="AQ90" s="23"/>
      <c r="AR90" s="3"/>
    </row>
    <row r="91" spans="1:44" s="71" customFormat="1" ht="15" customHeight="1" x14ac:dyDescent="0.25">
      <c r="A91" s="67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0"/>
      <c r="AJ91" s="40"/>
      <c r="AK91" s="23"/>
      <c r="AL91" s="23"/>
      <c r="AM91" s="23"/>
      <c r="AN91" s="23"/>
      <c r="AO91" s="23"/>
      <c r="AP91" s="23"/>
      <c r="AQ91" s="23"/>
      <c r="AR91" s="3"/>
    </row>
    <row r="92" spans="1:44" s="71" customFormat="1" ht="15" customHeight="1" x14ac:dyDescent="0.25">
      <c r="A92" s="67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0"/>
      <c r="AJ92" s="40"/>
      <c r="AK92" s="23"/>
      <c r="AL92" s="23"/>
      <c r="AM92" s="23"/>
      <c r="AN92" s="23"/>
      <c r="AO92" s="23"/>
      <c r="AP92" s="23"/>
      <c r="AQ92" s="23"/>
      <c r="AR92" s="3"/>
    </row>
    <row r="93" spans="1:44" s="71" customFormat="1" ht="15" customHeight="1" x14ac:dyDescent="0.25">
      <c r="A93" s="67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0"/>
      <c r="AJ93" s="40"/>
      <c r="AK93" s="23"/>
      <c r="AL93" s="23"/>
      <c r="AM93" s="23"/>
      <c r="AN93" s="23"/>
      <c r="AO93" s="23"/>
      <c r="AP93" s="23"/>
      <c r="AQ93" s="23"/>
      <c r="AR93" s="3"/>
    </row>
    <row r="94" spans="1:44" s="71" customFormat="1" ht="15" customHeight="1" x14ac:dyDescent="0.25">
      <c r="A94" s="67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0"/>
      <c r="AJ94" s="40"/>
      <c r="AK94" s="23"/>
      <c r="AL94" s="23"/>
      <c r="AM94" s="23"/>
      <c r="AN94" s="23"/>
      <c r="AO94" s="23"/>
      <c r="AP94" s="23"/>
      <c r="AQ94" s="23"/>
      <c r="AR94" s="3"/>
    </row>
    <row r="95" spans="1:44" s="71" customFormat="1" ht="15" customHeight="1" x14ac:dyDescent="0.25">
      <c r="A95" s="67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0"/>
      <c r="AJ95" s="40"/>
      <c r="AK95" s="23"/>
      <c r="AL95" s="23"/>
      <c r="AM95" s="23"/>
      <c r="AN95" s="23"/>
      <c r="AO95" s="23"/>
      <c r="AP95" s="23"/>
      <c r="AQ95" s="23"/>
      <c r="AR95" s="3"/>
    </row>
    <row r="96" spans="1:44" s="71" customFormat="1" ht="15" customHeight="1" x14ac:dyDescent="0.25">
      <c r="A96" s="67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0"/>
      <c r="AJ96" s="40"/>
      <c r="AK96" s="23"/>
      <c r="AL96" s="23"/>
      <c r="AM96" s="23"/>
      <c r="AN96" s="23"/>
      <c r="AO96" s="23"/>
      <c r="AP96" s="23"/>
      <c r="AQ96" s="23"/>
      <c r="AR96" s="3"/>
    </row>
    <row r="97" spans="1:44" s="71" customFormat="1" ht="15" customHeight="1" x14ac:dyDescent="0.25">
      <c r="A97" s="67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0"/>
      <c r="AJ97" s="40"/>
      <c r="AK97" s="23"/>
      <c r="AL97" s="23"/>
      <c r="AM97" s="23"/>
      <c r="AN97" s="23"/>
      <c r="AO97" s="23"/>
      <c r="AP97" s="23"/>
      <c r="AQ97" s="23"/>
      <c r="AR97" s="3"/>
    </row>
    <row r="98" spans="1:44" s="71" customFormat="1" ht="15" customHeight="1" x14ac:dyDescent="0.25">
      <c r="A98" s="67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0"/>
      <c r="AJ98" s="40"/>
      <c r="AK98" s="23"/>
      <c r="AL98" s="23"/>
      <c r="AM98" s="23"/>
      <c r="AN98" s="23"/>
      <c r="AO98" s="23"/>
      <c r="AP98" s="23"/>
      <c r="AQ98" s="23"/>
      <c r="AR98" s="3"/>
    </row>
    <row r="99" spans="1:44" s="71" customFormat="1" ht="15" customHeight="1" x14ac:dyDescent="0.25">
      <c r="A99" s="67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0"/>
      <c r="AJ99" s="40"/>
      <c r="AK99" s="23"/>
      <c r="AL99" s="23"/>
      <c r="AM99" s="23"/>
      <c r="AN99" s="23"/>
      <c r="AO99" s="23"/>
      <c r="AP99" s="23"/>
      <c r="AQ99" s="23"/>
      <c r="AR99" s="3"/>
    </row>
    <row r="100" spans="1:44" s="71" customFormat="1" ht="15" customHeight="1" x14ac:dyDescent="0.25">
      <c r="A100" s="67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0"/>
      <c r="AJ100" s="40"/>
      <c r="AK100" s="23"/>
      <c r="AL100" s="23"/>
      <c r="AM100" s="23"/>
      <c r="AN100" s="23"/>
      <c r="AO100" s="23"/>
      <c r="AP100" s="23"/>
      <c r="AQ100" s="23"/>
      <c r="AR100" s="3"/>
    </row>
    <row r="101" spans="1:44" s="71" customFormat="1" ht="15" customHeight="1" x14ac:dyDescent="0.25">
      <c r="A101" s="67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0"/>
      <c r="AJ101" s="40"/>
      <c r="AK101" s="23"/>
      <c r="AL101" s="23"/>
      <c r="AM101" s="23"/>
      <c r="AN101" s="23"/>
      <c r="AO101" s="23"/>
      <c r="AP101" s="23"/>
      <c r="AQ101" s="23"/>
      <c r="AR101" s="3"/>
    </row>
    <row r="102" spans="1:44" s="71" customFormat="1" ht="15" customHeight="1" x14ac:dyDescent="0.25">
      <c r="A102" s="67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0"/>
      <c r="AJ102" s="40"/>
      <c r="AK102" s="23"/>
      <c r="AL102" s="23"/>
      <c r="AM102" s="23"/>
      <c r="AN102" s="23"/>
      <c r="AO102" s="23"/>
      <c r="AP102" s="23"/>
      <c r="AQ102" s="23"/>
      <c r="AR102" s="3"/>
    </row>
    <row r="103" spans="1:44" s="71" customFormat="1" ht="15" customHeight="1" x14ac:dyDescent="0.25">
      <c r="A103" s="67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0"/>
      <c r="AJ103" s="40"/>
      <c r="AK103" s="23"/>
      <c r="AL103" s="23"/>
      <c r="AM103" s="23"/>
      <c r="AN103" s="23"/>
      <c r="AO103" s="23"/>
      <c r="AP103" s="23"/>
      <c r="AQ103" s="23"/>
      <c r="AR103" s="3"/>
    </row>
    <row r="104" spans="1:44" s="71" customFormat="1" ht="15" customHeight="1" x14ac:dyDescent="0.25">
      <c r="A104" s="67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0"/>
      <c r="AJ104" s="40"/>
      <c r="AK104" s="23"/>
      <c r="AL104" s="23"/>
      <c r="AM104" s="23"/>
      <c r="AN104" s="23"/>
      <c r="AO104" s="23"/>
      <c r="AP104" s="23"/>
      <c r="AQ104" s="23"/>
      <c r="AR104" s="3"/>
    </row>
    <row r="105" spans="1:44" s="71" customFormat="1" ht="15" customHeight="1" x14ac:dyDescent="0.25">
      <c r="A105" s="67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0"/>
      <c r="AJ105" s="40"/>
      <c r="AK105" s="23"/>
      <c r="AL105" s="23"/>
      <c r="AM105" s="23"/>
      <c r="AN105" s="23"/>
      <c r="AO105" s="23"/>
      <c r="AP105" s="23"/>
      <c r="AQ105" s="23"/>
      <c r="AR105" s="3"/>
    </row>
    <row r="106" spans="1:44" s="71" customFormat="1" ht="15" customHeight="1" x14ac:dyDescent="0.25">
      <c r="A106" s="67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0"/>
      <c r="AJ106" s="40"/>
      <c r="AK106" s="23"/>
      <c r="AL106" s="23"/>
      <c r="AM106" s="23"/>
      <c r="AN106" s="23"/>
      <c r="AO106" s="23"/>
      <c r="AP106" s="23"/>
      <c r="AQ106" s="23"/>
      <c r="AR106" s="3"/>
    </row>
    <row r="107" spans="1:44" s="71" customFormat="1" ht="15" customHeight="1" x14ac:dyDescent="0.25">
      <c r="A107" s="67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0"/>
      <c r="AJ107" s="40"/>
      <c r="AK107" s="23"/>
      <c r="AL107" s="23"/>
      <c r="AM107" s="23"/>
      <c r="AN107" s="23"/>
      <c r="AO107" s="23"/>
      <c r="AP107" s="23"/>
      <c r="AQ107" s="23"/>
      <c r="AR107" s="3"/>
    </row>
    <row r="108" spans="1:44" s="71" customFormat="1" ht="15" customHeight="1" x14ac:dyDescent="0.25">
      <c r="A108" s="67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0"/>
      <c r="AJ108" s="40"/>
      <c r="AK108" s="23"/>
      <c r="AL108" s="23"/>
      <c r="AM108" s="23"/>
      <c r="AN108" s="23"/>
      <c r="AO108" s="23"/>
      <c r="AP108" s="23"/>
      <c r="AQ108" s="23"/>
      <c r="AR108" s="3"/>
    </row>
    <row r="109" spans="1:44" s="71" customFormat="1" ht="15" customHeight="1" x14ac:dyDescent="0.25">
      <c r="A109" s="67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0"/>
      <c r="AJ109" s="40"/>
      <c r="AK109" s="23"/>
      <c r="AL109" s="23"/>
      <c r="AM109" s="23"/>
      <c r="AN109" s="23"/>
      <c r="AO109" s="23"/>
      <c r="AP109" s="23"/>
      <c r="AQ109" s="23"/>
      <c r="AR109" s="3"/>
    </row>
    <row r="110" spans="1:44" s="71" customFormat="1" ht="15" customHeight="1" x14ac:dyDescent="0.25">
      <c r="A110" s="67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0"/>
      <c r="AJ110" s="40"/>
      <c r="AK110" s="23"/>
      <c r="AL110" s="23"/>
      <c r="AM110" s="23"/>
      <c r="AN110" s="23"/>
      <c r="AO110" s="23"/>
      <c r="AP110" s="23"/>
      <c r="AQ110" s="23"/>
      <c r="AR110" s="3"/>
    </row>
    <row r="111" spans="1:44" s="71" customFormat="1" ht="15" customHeight="1" x14ac:dyDescent="0.25">
      <c r="A111" s="67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0"/>
      <c r="AJ111" s="40"/>
      <c r="AK111" s="23"/>
      <c r="AL111" s="23"/>
      <c r="AM111" s="23"/>
      <c r="AN111" s="23"/>
      <c r="AO111" s="23"/>
      <c r="AP111" s="23"/>
      <c r="AQ111" s="23"/>
      <c r="AR111" s="3"/>
    </row>
    <row r="112" spans="1:44" s="71" customFormat="1" ht="15" customHeight="1" x14ac:dyDescent="0.25">
      <c r="A112" s="67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0"/>
      <c r="AJ112" s="40"/>
      <c r="AK112" s="23"/>
      <c r="AL112" s="23"/>
      <c r="AM112" s="23"/>
      <c r="AN112" s="23"/>
      <c r="AO112" s="23"/>
      <c r="AP112" s="23"/>
      <c r="AQ112" s="23"/>
      <c r="AR112" s="3"/>
    </row>
    <row r="113" spans="1:44" s="71" customFormat="1" ht="15" customHeight="1" x14ac:dyDescent="0.25">
      <c r="A113" s="67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0"/>
      <c r="AJ113" s="40"/>
      <c r="AK113" s="23"/>
      <c r="AL113" s="23"/>
      <c r="AM113" s="23"/>
      <c r="AN113" s="23"/>
      <c r="AO113" s="23"/>
      <c r="AP113" s="23"/>
      <c r="AQ113" s="23"/>
      <c r="AR113" s="3"/>
    </row>
    <row r="114" spans="1:44" s="71" customFormat="1" ht="15" customHeight="1" x14ac:dyDescent="0.25">
      <c r="A114" s="67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0"/>
      <c r="AJ114" s="40"/>
      <c r="AK114" s="23"/>
      <c r="AL114" s="23"/>
      <c r="AM114" s="23"/>
      <c r="AN114" s="23"/>
      <c r="AO114" s="23"/>
      <c r="AP114" s="23"/>
      <c r="AQ114" s="23"/>
      <c r="AR114" s="3"/>
    </row>
    <row r="115" spans="1:44" s="71" customFormat="1" ht="15" customHeight="1" x14ac:dyDescent="0.25">
      <c r="A115" s="67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0"/>
      <c r="AJ115" s="40"/>
      <c r="AK115" s="23"/>
      <c r="AL115" s="23"/>
      <c r="AM115" s="23"/>
      <c r="AN115" s="23"/>
      <c r="AO115" s="23"/>
      <c r="AP115" s="23"/>
      <c r="AQ115" s="23"/>
      <c r="AR115" s="3"/>
    </row>
    <row r="116" spans="1:44" s="71" customFormat="1" ht="15" customHeight="1" x14ac:dyDescent="0.25">
      <c r="A116" s="67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3"/>
    </row>
    <row r="117" spans="1:44" s="71" customFormat="1" ht="15" customHeight="1" x14ac:dyDescent="0.25">
      <c r="A117" s="67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3"/>
    </row>
    <row r="118" spans="1:44" s="71" customFormat="1" ht="15" customHeight="1" x14ac:dyDescent="0.25">
      <c r="A118" s="67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3"/>
    </row>
    <row r="119" spans="1:44" s="71" customFormat="1" ht="15" customHeight="1" x14ac:dyDescent="0.25">
      <c r="A119" s="67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3"/>
    </row>
    <row r="120" spans="1:44" s="71" customFormat="1" ht="15" customHeight="1" x14ac:dyDescent="0.25">
      <c r="A120" s="67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3"/>
    </row>
    <row r="121" spans="1:44" s="71" customFormat="1" ht="15" customHeight="1" x14ac:dyDescent="0.25">
      <c r="A121" s="67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3"/>
    </row>
    <row r="122" spans="1:44" s="71" customFormat="1" ht="15" customHeight="1" x14ac:dyDescent="0.25">
      <c r="A122" s="67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3"/>
    </row>
    <row r="123" spans="1:44" s="71" customFormat="1" ht="15" customHeight="1" x14ac:dyDescent="0.25">
      <c r="A123" s="67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3"/>
    </row>
    <row r="124" spans="1:44" s="71" customFormat="1" ht="15" customHeight="1" x14ac:dyDescent="0.25">
      <c r="A124" s="67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3"/>
    </row>
    <row r="125" spans="1:44" s="71" customFormat="1" ht="15" customHeight="1" x14ac:dyDescent="0.25">
      <c r="A125" s="67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3"/>
    </row>
    <row r="126" spans="1:44" s="71" customFormat="1" ht="15" customHeight="1" x14ac:dyDescent="0.25">
      <c r="A126" s="67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3"/>
    </row>
    <row r="127" spans="1:44" s="71" customFormat="1" ht="15" customHeight="1" x14ac:dyDescent="0.25">
      <c r="A127" s="67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3"/>
    </row>
    <row r="128" spans="1:44" s="71" customFormat="1" ht="15" customHeight="1" x14ac:dyDescent="0.25">
      <c r="A128" s="67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3"/>
    </row>
    <row r="129" spans="1:44" s="71" customFormat="1" ht="15" customHeight="1" x14ac:dyDescent="0.25">
      <c r="A129" s="67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3"/>
    </row>
    <row r="130" spans="1:44" s="71" customFormat="1" ht="15" customHeight="1" x14ac:dyDescent="0.25">
      <c r="A130" s="67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3"/>
    </row>
    <row r="131" spans="1:44" s="71" customFormat="1" ht="15" customHeight="1" x14ac:dyDescent="0.25">
      <c r="A131" s="67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3"/>
    </row>
    <row r="132" spans="1:44" s="71" customFormat="1" ht="15" customHeight="1" x14ac:dyDescent="0.25">
      <c r="A132" s="67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3"/>
    </row>
    <row r="133" spans="1:44" s="71" customFormat="1" ht="15" customHeight="1" x14ac:dyDescent="0.25">
      <c r="A133" s="67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3"/>
    </row>
    <row r="134" spans="1:44" s="71" customFormat="1" ht="15" customHeight="1" x14ac:dyDescent="0.25">
      <c r="A134" s="67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3"/>
    </row>
    <row r="135" spans="1:44" s="71" customFormat="1" ht="15" customHeight="1" x14ac:dyDescent="0.25">
      <c r="A135" s="67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3"/>
    </row>
    <row r="136" spans="1:44" s="71" customFormat="1" ht="15" customHeight="1" x14ac:dyDescent="0.25">
      <c r="A136" s="67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3"/>
    </row>
    <row r="137" spans="1:44" s="71" customFormat="1" ht="15" customHeight="1" x14ac:dyDescent="0.25">
      <c r="A137" s="67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3"/>
    </row>
    <row r="138" spans="1:44" s="71" customFormat="1" ht="15" customHeight="1" x14ac:dyDescent="0.25">
      <c r="A138" s="67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3"/>
    </row>
    <row r="139" spans="1:44" s="71" customFormat="1" ht="15" customHeight="1" x14ac:dyDescent="0.25">
      <c r="A139" s="67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3"/>
    </row>
    <row r="140" spans="1:44" s="71" customFormat="1" ht="15" customHeight="1" x14ac:dyDescent="0.25">
      <c r="A140" s="67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3"/>
    </row>
    <row r="141" spans="1:44" s="71" customFormat="1" ht="15" customHeight="1" x14ac:dyDescent="0.25">
      <c r="A141" s="67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3"/>
    </row>
    <row r="142" spans="1:44" s="71" customFormat="1" ht="15" customHeight="1" x14ac:dyDescent="0.25">
      <c r="A142" s="67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3"/>
    </row>
    <row r="143" spans="1:44" s="71" customFormat="1" ht="15" customHeight="1" x14ac:dyDescent="0.25">
      <c r="A143" s="67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3"/>
    </row>
    <row r="144" spans="1:44" s="71" customFormat="1" ht="15" customHeight="1" x14ac:dyDescent="0.25">
      <c r="A144" s="67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3"/>
    </row>
    <row r="145" spans="1:44" s="71" customFormat="1" ht="15" customHeight="1" x14ac:dyDescent="0.25">
      <c r="A145" s="67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3"/>
    </row>
    <row r="146" spans="1:44" s="71" customFormat="1" ht="15" customHeight="1" x14ac:dyDescent="0.25">
      <c r="A146" s="67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3"/>
    </row>
    <row r="147" spans="1:44" s="71" customFormat="1" ht="15" customHeight="1" x14ac:dyDescent="0.25">
      <c r="A147" s="67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3"/>
    </row>
    <row r="148" spans="1:44" s="71" customFormat="1" ht="15" customHeight="1" x14ac:dyDescent="0.25">
      <c r="A148" s="67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3"/>
    </row>
    <row r="149" spans="1:44" s="71" customFormat="1" ht="15" customHeight="1" x14ac:dyDescent="0.25">
      <c r="A149" s="67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3"/>
    </row>
    <row r="150" spans="1:44" s="71" customFormat="1" ht="15" customHeight="1" x14ac:dyDescent="0.25">
      <c r="A150" s="67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3"/>
    </row>
    <row r="151" spans="1:44" s="71" customFormat="1" ht="15" customHeight="1" x14ac:dyDescent="0.25">
      <c r="A151" s="67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3"/>
    </row>
    <row r="152" spans="1:44" s="71" customFormat="1" ht="15" customHeight="1" x14ac:dyDescent="0.25">
      <c r="A152" s="67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3"/>
    </row>
    <row r="153" spans="1:44" s="71" customFormat="1" ht="15" customHeight="1" x14ac:dyDescent="0.25">
      <c r="A153" s="67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3"/>
    </row>
    <row r="154" spans="1:44" s="71" customFormat="1" ht="15" customHeight="1" x14ac:dyDescent="0.25">
      <c r="A154" s="67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3"/>
    </row>
    <row r="155" spans="1:44" s="71" customFormat="1" ht="15" customHeight="1" x14ac:dyDescent="0.25">
      <c r="A155" s="67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3"/>
    </row>
    <row r="156" spans="1:44" s="71" customFormat="1" ht="15" customHeight="1" x14ac:dyDescent="0.25">
      <c r="A156" s="67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3"/>
    </row>
    <row r="157" spans="1:44" s="71" customFormat="1" ht="15" customHeight="1" x14ac:dyDescent="0.25">
      <c r="A157" s="67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3"/>
    </row>
    <row r="158" spans="1:44" s="71" customFormat="1" ht="15" customHeight="1" x14ac:dyDescent="0.25">
      <c r="A158" s="67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3"/>
    </row>
    <row r="159" spans="1:44" s="71" customFormat="1" ht="15" customHeight="1" x14ac:dyDescent="0.25">
      <c r="A159" s="67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3"/>
    </row>
    <row r="160" spans="1:44" s="71" customFormat="1" ht="15" customHeight="1" x14ac:dyDescent="0.25">
      <c r="A160" s="67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3"/>
    </row>
    <row r="161" spans="1:44" s="71" customFormat="1" ht="15" customHeight="1" x14ac:dyDescent="0.25">
      <c r="A161" s="67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3"/>
    </row>
    <row r="162" spans="1:44" s="71" customFormat="1" ht="15" customHeight="1" x14ac:dyDescent="0.25">
      <c r="A162" s="67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3"/>
    </row>
    <row r="163" spans="1:44" s="71" customFormat="1" ht="15" customHeight="1" x14ac:dyDescent="0.25">
      <c r="A163" s="67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3"/>
    </row>
    <row r="164" spans="1:44" s="71" customFormat="1" ht="15" customHeight="1" x14ac:dyDescent="0.25">
      <c r="A164" s="67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3"/>
    </row>
    <row r="165" spans="1:44" s="71" customFormat="1" ht="15" customHeight="1" x14ac:dyDescent="0.25">
      <c r="A165" s="67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3"/>
    </row>
    <row r="166" spans="1:44" s="71" customFormat="1" ht="15" customHeight="1" x14ac:dyDescent="0.25">
      <c r="A166" s="67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3"/>
    </row>
    <row r="167" spans="1:44" s="71" customFormat="1" ht="15" customHeight="1" x14ac:dyDescent="0.25">
      <c r="A167" s="67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3"/>
    </row>
    <row r="168" spans="1:44" s="71" customFormat="1" ht="15" customHeight="1" x14ac:dyDescent="0.25">
      <c r="A168" s="67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3"/>
    </row>
    <row r="169" spans="1:44" s="71" customFormat="1" ht="15" customHeight="1" x14ac:dyDescent="0.25">
      <c r="A169" s="67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0"/>
      <c r="AJ169" s="40"/>
      <c r="AK169" s="23"/>
      <c r="AL169" s="23"/>
      <c r="AM169" s="23"/>
      <c r="AN169" s="23"/>
      <c r="AO169" s="23"/>
      <c r="AP169" s="23"/>
      <c r="AQ169" s="23"/>
      <c r="AR169" s="3"/>
    </row>
    <row r="170" spans="1:44" s="71" customFormat="1" ht="15" customHeight="1" x14ac:dyDescent="0.25">
      <c r="A170" s="67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0"/>
      <c r="AJ170" s="40"/>
      <c r="AK170" s="23"/>
      <c r="AL170" s="23"/>
      <c r="AM170" s="23"/>
      <c r="AN170" s="23"/>
      <c r="AO170" s="23"/>
      <c r="AP170" s="23"/>
      <c r="AQ170" s="23"/>
      <c r="AR170" s="3"/>
    </row>
    <row r="171" spans="1:44" s="71" customFormat="1" ht="15" customHeight="1" x14ac:dyDescent="0.25">
      <c r="A171" s="67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0"/>
      <c r="AJ171" s="40"/>
      <c r="AK171" s="23"/>
      <c r="AL171" s="23"/>
      <c r="AM171" s="23"/>
      <c r="AN171" s="23"/>
      <c r="AO171" s="23"/>
      <c r="AP171" s="23"/>
      <c r="AQ171" s="23"/>
      <c r="AR171" s="3"/>
    </row>
    <row r="172" spans="1:44" s="71" customFormat="1" ht="15" customHeight="1" x14ac:dyDescent="0.25">
      <c r="A172" s="67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0"/>
      <c r="AJ172" s="40"/>
      <c r="AK172" s="23"/>
      <c r="AL172" s="23"/>
      <c r="AM172" s="23"/>
      <c r="AN172" s="23"/>
      <c r="AO172" s="23"/>
      <c r="AP172" s="23"/>
      <c r="AQ172" s="23"/>
      <c r="AR172" s="3"/>
    </row>
    <row r="173" spans="1:44" s="71" customFormat="1" ht="15" customHeight="1" x14ac:dyDescent="0.25">
      <c r="A173" s="67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0"/>
      <c r="AJ173" s="40"/>
      <c r="AK173" s="23"/>
      <c r="AL173" s="23"/>
      <c r="AM173" s="23"/>
      <c r="AN173" s="23"/>
      <c r="AO173" s="23"/>
      <c r="AP173" s="23"/>
      <c r="AQ173" s="23"/>
      <c r="AR173" s="3"/>
    </row>
    <row r="174" spans="1:44" s="71" customFormat="1" ht="15" customHeight="1" x14ac:dyDescent="0.25">
      <c r="A174" s="67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0"/>
      <c r="AJ174" s="40"/>
      <c r="AK174" s="23"/>
      <c r="AL174" s="23"/>
      <c r="AM174" s="23"/>
      <c r="AN174" s="23"/>
      <c r="AO174" s="23"/>
      <c r="AP174" s="23"/>
      <c r="AQ174" s="23"/>
      <c r="AR174" s="3"/>
    </row>
    <row r="175" spans="1:44" s="71" customFormat="1" ht="15" customHeight="1" x14ac:dyDescent="0.25">
      <c r="A175" s="67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0"/>
      <c r="AJ175" s="40"/>
      <c r="AK175" s="23"/>
      <c r="AL175" s="23"/>
      <c r="AM175" s="23"/>
      <c r="AN175" s="23"/>
      <c r="AO175" s="23"/>
      <c r="AP175" s="23"/>
      <c r="AQ175" s="23"/>
      <c r="AR175" s="3"/>
    </row>
    <row r="176" spans="1:44" s="71" customFormat="1" ht="15" customHeight="1" x14ac:dyDescent="0.25">
      <c r="A176" s="67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0"/>
      <c r="AJ176" s="40"/>
      <c r="AK176" s="23"/>
      <c r="AL176" s="23"/>
      <c r="AM176" s="23"/>
      <c r="AN176" s="23"/>
      <c r="AO176" s="23"/>
      <c r="AP176" s="23"/>
      <c r="AQ176" s="23"/>
      <c r="AR176" s="3"/>
    </row>
    <row r="177" spans="1:44" s="71" customFormat="1" ht="15" customHeight="1" x14ac:dyDescent="0.25">
      <c r="A177" s="67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0"/>
      <c r="AJ177" s="40"/>
      <c r="AK177" s="23"/>
      <c r="AL177" s="23"/>
      <c r="AM177" s="23"/>
      <c r="AN177" s="23"/>
      <c r="AO177" s="23"/>
      <c r="AP177" s="23"/>
      <c r="AQ177" s="23"/>
      <c r="AR177" s="3"/>
    </row>
    <row r="178" spans="1:44" ht="15" customHeight="1" x14ac:dyDescent="0.25">
      <c r="AG178" s="23"/>
      <c r="AH178" s="64"/>
      <c r="AI178" s="40"/>
      <c r="AJ178" s="40"/>
    </row>
    <row r="179" spans="1:44" ht="15" customHeight="1" x14ac:dyDescent="0.25">
      <c r="AG179" s="23"/>
      <c r="AH179" s="64"/>
      <c r="AI179" s="40"/>
      <c r="AJ179" s="40"/>
    </row>
    <row r="180" spans="1:44" ht="15" customHeight="1" x14ac:dyDescent="0.25">
      <c r="AG180" s="23"/>
      <c r="AH180" s="64"/>
      <c r="AI180" s="40"/>
      <c r="AJ180" s="40"/>
    </row>
    <row r="181" spans="1:44" ht="15" customHeight="1" x14ac:dyDescent="0.25">
      <c r="AG181" s="23"/>
      <c r="AH181" s="64"/>
      <c r="AI181" s="40"/>
      <c r="AJ181" s="40"/>
    </row>
    <row r="182" spans="1:44" ht="15" customHeight="1" x14ac:dyDescent="0.25">
      <c r="AG182" s="23"/>
      <c r="AH182" s="64"/>
      <c r="AI182" s="40"/>
      <c r="AJ182" s="40"/>
    </row>
    <row r="183" spans="1:44" ht="15" customHeight="1" x14ac:dyDescent="0.25">
      <c r="AG183" s="23"/>
      <c r="AH183" s="64"/>
      <c r="AI183" s="40"/>
      <c r="AJ183" s="40"/>
    </row>
    <row r="184" spans="1:44" ht="15" customHeight="1" x14ac:dyDescent="0.25">
      <c r="AG184" s="23"/>
      <c r="AH184" s="64"/>
      <c r="AI184" s="40"/>
      <c r="AJ184" s="40"/>
    </row>
    <row r="185" spans="1:44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5" t="s">
        <v>33</v>
      </c>
      <c r="C1" s="6"/>
      <c r="D1" s="7"/>
      <c r="E1" s="8" t="s">
        <v>53</v>
      </c>
      <c r="F1" s="68"/>
      <c r="G1" s="69"/>
      <c r="H1" s="69"/>
      <c r="I1" s="9"/>
      <c r="J1" s="6"/>
      <c r="K1" s="74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68"/>
      <c r="AB1" s="68"/>
      <c r="AC1" s="69"/>
      <c r="AD1" s="69"/>
      <c r="AE1" s="9"/>
      <c r="AF1" s="6"/>
      <c r="AG1" s="74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0" t="s">
        <v>73</v>
      </c>
      <c r="C2" s="106"/>
      <c r="D2" s="107"/>
      <c r="E2" s="13" t="s">
        <v>12</v>
      </c>
      <c r="F2" s="14"/>
      <c r="G2" s="14"/>
      <c r="H2" s="14"/>
      <c r="I2" s="20"/>
      <c r="J2" s="15"/>
      <c r="K2" s="72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08" t="s">
        <v>74</v>
      </c>
      <c r="Y2" s="109"/>
      <c r="Z2" s="87"/>
      <c r="AA2" s="13" t="s">
        <v>12</v>
      </c>
      <c r="AB2" s="14"/>
      <c r="AC2" s="14"/>
      <c r="AD2" s="14"/>
      <c r="AE2" s="20"/>
      <c r="AF2" s="15"/>
      <c r="AG2" s="72"/>
      <c r="AH2" s="22" t="s">
        <v>80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8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8"/>
      <c r="L3" s="18" t="s">
        <v>5</v>
      </c>
      <c r="M3" s="18" t="s">
        <v>6</v>
      </c>
      <c r="N3" s="18" t="s">
        <v>59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8"/>
      <c r="AH3" s="18" t="s">
        <v>5</v>
      </c>
      <c r="AI3" s="18" t="s">
        <v>6</v>
      </c>
      <c r="AJ3" s="18" t="s">
        <v>59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1982</v>
      </c>
      <c r="C4" s="24" t="s">
        <v>52</v>
      </c>
      <c r="D4" s="38" t="s">
        <v>35</v>
      </c>
      <c r="E4" s="24">
        <v>10</v>
      </c>
      <c r="F4" s="24">
        <v>1</v>
      </c>
      <c r="G4" s="24">
        <v>4</v>
      </c>
      <c r="H4" s="24">
        <v>12</v>
      </c>
      <c r="I4" s="24"/>
      <c r="J4" s="30"/>
      <c r="K4" s="115"/>
      <c r="L4" s="18"/>
      <c r="M4" s="18"/>
      <c r="N4" s="18"/>
      <c r="O4" s="18"/>
      <c r="P4" s="23"/>
      <c r="Q4" s="24">
        <v>10</v>
      </c>
      <c r="R4" s="24">
        <v>1</v>
      </c>
      <c r="S4" s="24">
        <v>5</v>
      </c>
      <c r="T4" s="24">
        <v>10</v>
      </c>
      <c r="U4" s="24"/>
      <c r="V4" s="110"/>
      <c r="W4" s="28"/>
      <c r="X4" s="24"/>
      <c r="Y4" s="29"/>
      <c r="Z4" s="38"/>
      <c r="AA4" s="24"/>
      <c r="AB4" s="24"/>
      <c r="AC4" s="24"/>
      <c r="AD4" s="26"/>
      <c r="AE4" s="24"/>
      <c r="AF4" s="30"/>
      <c r="AG4" s="28"/>
      <c r="AH4" s="76"/>
      <c r="AI4" s="18"/>
      <c r="AJ4" s="18"/>
      <c r="AK4" s="18"/>
      <c r="AL4" s="23"/>
      <c r="AM4" s="24"/>
      <c r="AN4" s="24"/>
      <c r="AO4" s="26"/>
      <c r="AP4" s="24"/>
      <c r="AQ4" s="24"/>
      <c r="AR4" s="26"/>
      <c r="AS4" s="2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1983</v>
      </c>
      <c r="C5" s="24" t="s">
        <v>46</v>
      </c>
      <c r="D5" s="38" t="s">
        <v>35</v>
      </c>
      <c r="E5" s="24">
        <v>10</v>
      </c>
      <c r="F5" s="24">
        <v>0</v>
      </c>
      <c r="G5" s="24">
        <v>0</v>
      </c>
      <c r="H5" s="24">
        <v>6</v>
      </c>
      <c r="I5" s="24"/>
      <c r="J5" s="30"/>
      <c r="K5" s="115"/>
      <c r="L5" s="18"/>
      <c r="M5" s="18"/>
      <c r="N5" s="18"/>
      <c r="O5" s="18"/>
      <c r="P5" s="23"/>
      <c r="Q5" s="24">
        <v>10</v>
      </c>
      <c r="R5" s="24">
        <v>1</v>
      </c>
      <c r="S5" s="24">
        <v>5</v>
      </c>
      <c r="T5" s="24">
        <v>9</v>
      </c>
      <c r="U5" s="24"/>
      <c r="V5" s="110"/>
      <c r="W5" s="28"/>
      <c r="X5" s="24"/>
      <c r="Y5" s="29"/>
      <c r="Z5" s="38"/>
      <c r="AA5" s="24"/>
      <c r="AB5" s="24"/>
      <c r="AC5" s="24"/>
      <c r="AD5" s="26"/>
      <c r="AE5" s="24"/>
      <c r="AF5" s="30"/>
      <c r="AG5" s="28"/>
      <c r="AH5" s="76"/>
      <c r="AI5" s="18"/>
      <c r="AJ5" s="18"/>
      <c r="AK5" s="18"/>
      <c r="AL5" s="23"/>
      <c r="AM5" s="24"/>
      <c r="AN5" s="24"/>
      <c r="AO5" s="26"/>
      <c r="AP5" s="24"/>
      <c r="AQ5" s="24"/>
      <c r="AR5" s="26"/>
      <c r="AS5" s="2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4"/>
      <c r="D6" s="38"/>
      <c r="E6" s="24"/>
      <c r="F6" s="24"/>
      <c r="G6" s="24"/>
      <c r="H6" s="24"/>
      <c r="I6" s="24"/>
      <c r="J6" s="30"/>
      <c r="K6" s="115"/>
      <c r="L6" s="18"/>
      <c r="M6" s="18"/>
      <c r="N6" s="18"/>
      <c r="O6" s="18"/>
      <c r="P6" s="23"/>
      <c r="Q6" s="24"/>
      <c r="R6" s="24"/>
      <c r="S6" s="24"/>
      <c r="T6" s="24"/>
      <c r="U6" s="24"/>
      <c r="V6" s="110"/>
      <c r="W6" s="28"/>
      <c r="X6" s="24"/>
      <c r="Y6" s="29"/>
      <c r="Z6" s="38"/>
      <c r="AA6" s="24"/>
      <c r="AB6" s="24"/>
      <c r="AC6" s="24"/>
      <c r="AD6" s="26"/>
      <c r="AE6" s="24"/>
      <c r="AF6" s="30"/>
      <c r="AG6" s="28"/>
      <c r="AH6" s="76"/>
      <c r="AI6" s="18"/>
      <c r="AJ6" s="18"/>
      <c r="AK6" s="18"/>
      <c r="AL6" s="23"/>
      <c r="AM6" s="24"/>
      <c r="AN6" s="24"/>
      <c r="AO6" s="26"/>
      <c r="AP6" s="24"/>
      <c r="AQ6" s="24"/>
      <c r="AR6" s="26"/>
      <c r="AS6" s="2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/>
      <c r="C7" s="24"/>
      <c r="D7" s="38"/>
      <c r="E7" s="24"/>
      <c r="F7" s="24"/>
      <c r="G7" s="24"/>
      <c r="H7" s="24"/>
      <c r="I7" s="24"/>
      <c r="J7" s="30"/>
      <c r="K7" s="115"/>
      <c r="L7" s="18"/>
      <c r="M7" s="18"/>
      <c r="N7" s="18"/>
      <c r="O7" s="18"/>
      <c r="P7" s="23"/>
      <c r="Q7" s="24"/>
      <c r="R7" s="24"/>
      <c r="S7" s="24"/>
      <c r="T7" s="24"/>
      <c r="U7" s="24"/>
      <c r="V7" s="110"/>
      <c r="W7" s="28"/>
      <c r="X7" s="24">
        <v>1987</v>
      </c>
      <c r="Y7" s="24" t="s">
        <v>83</v>
      </c>
      <c r="Z7" s="5" t="s">
        <v>35</v>
      </c>
      <c r="AA7" s="24">
        <v>21</v>
      </c>
      <c r="AB7" s="24">
        <v>0</v>
      </c>
      <c r="AC7" s="24">
        <v>9</v>
      </c>
      <c r="AD7" s="24">
        <v>15</v>
      </c>
      <c r="AE7" s="24"/>
      <c r="AF7" s="30"/>
      <c r="AG7" s="28"/>
      <c r="AH7" s="76"/>
      <c r="AI7" s="18"/>
      <c r="AJ7" s="18"/>
      <c r="AK7" s="18"/>
      <c r="AL7" s="23"/>
      <c r="AM7" s="24"/>
      <c r="AN7" s="24"/>
      <c r="AO7" s="26"/>
      <c r="AP7" s="24"/>
      <c r="AQ7" s="24"/>
      <c r="AR7" s="26"/>
      <c r="AS7" s="2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/>
      <c r="C8" s="24"/>
      <c r="D8" s="38"/>
      <c r="E8" s="24"/>
      <c r="F8" s="24"/>
      <c r="G8" s="24"/>
      <c r="H8" s="24"/>
      <c r="I8" s="24"/>
      <c r="J8" s="30"/>
      <c r="K8" s="115"/>
      <c r="L8" s="18"/>
      <c r="M8" s="18"/>
      <c r="N8" s="18"/>
      <c r="O8" s="18"/>
      <c r="P8" s="23"/>
      <c r="Q8" s="24"/>
      <c r="R8" s="24"/>
      <c r="S8" s="24"/>
      <c r="T8" s="24"/>
      <c r="U8" s="24"/>
      <c r="V8" s="110"/>
      <c r="W8" s="28"/>
      <c r="X8" s="24">
        <v>1988</v>
      </c>
      <c r="Y8" s="24" t="s">
        <v>84</v>
      </c>
      <c r="Z8" s="5" t="s">
        <v>35</v>
      </c>
      <c r="AA8" s="24">
        <v>18</v>
      </c>
      <c r="AB8" s="24">
        <v>0</v>
      </c>
      <c r="AC8" s="24">
        <v>9</v>
      </c>
      <c r="AD8" s="24">
        <v>16</v>
      </c>
      <c r="AE8" s="24"/>
      <c r="AF8" s="30"/>
      <c r="AG8" s="28"/>
      <c r="AH8" s="76"/>
      <c r="AI8" s="18"/>
      <c r="AJ8" s="18"/>
      <c r="AK8" s="18"/>
      <c r="AL8" s="23"/>
      <c r="AM8" s="24"/>
      <c r="AN8" s="24"/>
      <c r="AO8" s="26"/>
      <c r="AP8" s="24"/>
      <c r="AQ8" s="24"/>
      <c r="AR8" s="26"/>
      <c r="AS8" s="2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/>
      <c r="C9" s="24"/>
      <c r="D9" s="38"/>
      <c r="E9" s="24"/>
      <c r="F9" s="24"/>
      <c r="G9" s="24"/>
      <c r="H9" s="24"/>
      <c r="I9" s="24"/>
      <c r="J9" s="30"/>
      <c r="K9" s="115"/>
      <c r="L9" s="18"/>
      <c r="M9" s="18"/>
      <c r="N9" s="18"/>
      <c r="O9" s="18"/>
      <c r="P9" s="23"/>
      <c r="Q9" s="24"/>
      <c r="R9" s="24"/>
      <c r="S9" s="24"/>
      <c r="T9" s="24"/>
      <c r="U9" s="24"/>
      <c r="V9" s="110"/>
      <c r="W9" s="28"/>
      <c r="X9" s="24">
        <v>1989</v>
      </c>
      <c r="Y9" s="24" t="s">
        <v>52</v>
      </c>
      <c r="Z9" s="5" t="s">
        <v>35</v>
      </c>
      <c r="AA9" s="24"/>
      <c r="AB9" s="24"/>
      <c r="AC9" s="24"/>
      <c r="AD9" s="24"/>
      <c r="AE9" s="24"/>
      <c r="AF9" s="30"/>
      <c r="AG9" s="28"/>
      <c r="AH9" s="76"/>
      <c r="AI9" s="18"/>
      <c r="AJ9" s="18"/>
      <c r="AK9" s="18"/>
      <c r="AL9" s="23"/>
      <c r="AM9" s="24"/>
      <c r="AN9" s="24"/>
      <c r="AO9" s="26"/>
      <c r="AP9" s="24"/>
      <c r="AQ9" s="24"/>
      <c r="AR9" s="26"/>
      <c r="AS9" s="2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4"/>
      <c r="C10" s="24"/>
      <c r="D10" s="38"/>
      <c r="E10" s="24"/>
      <c r="F10" s="24"/>
      <c r="G10" s="24"/>
      <c r="H10" s="24"/>
      <c r="I10" s="24"/>
      <c r="J10" s="30"/>
      <c r="K10" s="115"/>
      <c r="L10" s="18"/>
      <c r="M10" s="18"/>
      <c r="N10" s="18"/>
      <c r="O10" s="18"/>
      <c r="P10" s="23"/>
      <c r="Q10" s="24"/>
      <c r="R10" s="24"/>
      <c r="S10" s="24"/>
      <c r="T10" s="24"/>
      <c r="U10" s="24"/>
      <c r="V10" s="110"/>
      <c r="W10" s="28"/>
      <c r="X10" s="24">
        <v>1990</v>
      </c>
      <c r="Y10" s="24" t="s">
        <v>84</v>
      </c>
      <c r="Z10" s="25" t="s">
        <v>35</v>
      </c>
      <c r="AA10" s="24">
        <v>22</v>
      </c>
      <c r="AB10" s="24">
        <v>3</v>
      </c>
      <c r="AC10" s="24">
        <v>18</v>
      </c>
      <c r="AD10" s="24">
        <v>11</v>
      </c>
      <c r="AE10" s="24"/>
      <c r="AF10" s="30"/>
      <c r="AG10" s="28"/>
      <c r="AH10" s="76"/>
      <c r="AI10" s="18"/>
      <c r="AJ10" s="18"/>
      <c r="AK10" s="18"/>
      <c r="AL10" s="23"/>
      <c r="AM10" s="24"/>
      <c r="AN10" s="24"/>
      <c r="AO10" s="26"/>
      <c r="AP10" s="24"/>
      <c r="AQ10" s="24"/>
      <c r="AR10" s="26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11" t="s">
        <v>77</v>
      </c>
      <c r="C11" s="112"/>
      <c r="D11" s="113"/>
      <c r="E11" s="93">
        <f>SUM(E4:E10)</f>
        <v>20</v>
      </c>
      <c r="F11" s="93">
        <f>SUM(F4:F10)</f>
        <v>1</v>
      </c>
      <c r="G11" s="93">
        <f>SUM(G4:G10)</f>
        <v>4</v>
      </c>
      <c r="H11" s="93">
        <f>SUM(H4:H10)</f>
        <v>18</v>
      </c>
      <c r="I11" s="93">
        <f>SUM(I4:I10)</f>
        <v>0</v>
      </c>
      <c r="J11" s="94">
        <v>0</v>
      </c>
      <c r="K11" s="72">
        <f>SUM(K4:K10)</f>
        <v>0</v>
      </c>
      <c r="L11" s="22"/>
      <c r="M11" s="20"/>
      <c r="N11" s="79"/>
      <c r="O11" s="80"/>
      <c r="P11" s="23"/>
      <c r="Q11" s="93">
        <f>SUM(Q4:Q10)</f>
        <v>20</v>
      </c>
      <c r="R11" s="93">
        <f>SUM(R4:R10)</f>
        <v>2</v>
      </c>
      <c r="S11" s="93">
        <f>SUM(S4:S10)</f>
        <v>10</v>
      </c>
      <c r="T11" s="93">
        <f>SUM(T4:T10)</f>
        <v>19</v>
      </c>
      <c r="U11" s="93">
        <f>SUM(U4:U10)</f>
        <v>0</v>
      </c>
      <c r="V11" s="37">
        <v>0</v>
      </c>
      <c r="W11" s="72">
        <f>SUM(W4:W10)</f>
        <v>0</v>
      </c>
      <c r="X11" s="16" t="s">
        <v>77</v>
      </c>
      <c r="Y11" s="17"/>
      <c r="Z11" s="15"/>
      <c r="AA11" s="93">
        <f>SUM(AA4:AA10)</f>
        <v>61</v>
      </c>
      <c r="AB11" s="93">
        <f>SUM(AB4:AB10)</f>
        <v>3</v>
      </c>
      <c r="AC11" s="93">
        <f>SUM(AC4:AC10)</f>
        <v>36</v>
      </c>
      <c r="AD11" s="93">
        <f>SUM(AD4:AD10)</f>
        <v>42</v>
      </c>
      <c r="AE11" s="93">
        <f>SUM(AE4:AE10)</f>
        <v>0</v>
      </c>
      <c r="AF11" s="94">
        <v>0</v>
      </c>
      <c r="AG11" s="72">
        <f>SUM(AG4:AG10)</f>
        <v>0</v>
      </c>
      <c r="AH11" s="22"/>
      <c r="AI11" s="20"/>
      <c r="AJ11" s="79"/>
      <c r="AK11" s="80"/>
      <c r="AL11" s="23"/>
      <c r="AM11" s="93">
        <f>SUM(AM4:AM10)</f>
        <v>0</v>
      </c>
      <c r="AN11" s="93">
        <f>SUM(AN4:AN10)</f>
        <v>0</v>
      </c>
      <c r="AO11" s="93">
        <f>SUM(AO4:AO10)</f>
        <v>0</v>
      </c>
      <c r="AP11" s="93">
        <f>SUM(AP4:AP10)</f>
        <v>0</v>
      </c>
      <c r="AQ11" s="93">
        <f>SUM(AQ4:AQ10)</f>
        <v>0</v>
      </c>
      <c r="AR11" s="37">
        <v>0</v>
      </c>
      <c r="AS11" s="88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28"/>
      <c r="L12" s="23"/>
      <c r="M12" s="23"/>
      <c r="N12" s="23"/>
      <c r="O12" s="23"/>
      <c r="P12" s="40"/>
      <c r="Q12" s="40"/>
      <c r="R12" s="43"/>
      <c r="S12" s="40"/>
      <c r="T12" s="40"/>
      <c r="U12" s="23"/>
      <c r="V12" s="23"/>
      <c r="W12" s="28"/>
      <c r="X12" s="40"/>
      <c r="Y12" s="40"/>
      <c r="Z12" s="40"/>
      <c r="AA12" s="40"/>
      <c r="AB12" s="40"/>
      <c r="AC12" s="40"/>
      <c r="AD12" s="40"/>
      <c r="AE12" s="40"/>
      <c r="AF12" s="41"/>
      <c r="AG12" s="28"/>
      <c r="AH12" s="23"/>
      <c r="AI12" s="23"/>
      <c r="AJ12" s="23"/>
      <c r="AK12" s="23"/>
      <c r="AL12" s="40"/>
      <c r="AM12" s="40"/>
      <c r="AN12" s="43"/>
      <c r="AO12" s="40"/>
      <c r="AP12" s="40"/>
      <c r="AQ12" s="23"/>
      <c r="AR12" s="23"/>
      <c r="AS12" s="28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98" t="s">
        <v>75</v>
      </c>
      <c r="C13" s="99"/>
      <c r="D13" s="10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25</v>
      </c>
      <c r="M13" s="18" t="s">
        <v>26</v>
      </c>
      <c r="N13" s="18" t="s">
        <v>81</v>
      </c>
      <c r="O13" s="18" t="s">
        <v>82</v>
      </c>
      <c r="Q13" s="43"/>
      <c r="R13" s="43" t="s">
        <v>48</v>
      </c>
      <c r="S13" s="43"/>
      <c r="T13" s="40" t="s">
        <v>49</v>
      </c>
      <c r="U13" s="23"/>
      <c r="V13" s="28"/>
      <c r="W13" s="28"/>
      <c r="X13" s="97"/>
      <c r="Y13" s="97"/>
      <c r="Z13" s="97"/>
      <c r="AA13" s="97"/>
      <c r="AB13" s="97"/>
      <c r="AC13" s="40"/>
      <c r="AD13" s="40"/>
      <c r="AE13" s="40"/>
      <c r="AF13" s="40"/>
      <c r="AG13" s="40"/>
      <c r="AH13" s="40"/>
      <c r="AI13" s="40"/>
      <c r="AJ13" s="40"/>
      <c r="AK13" s="40"/>
      <c r="AM13" s="28"/>
      <c r="AN13" s="97"/>
      <c r="AO13" s="97"/>
      <c r="AP13" s="97"/>
      <c r="AQ13" s="97"/>
      <c r="AR13" s="97"/>
      <c r="AS13" s="9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6" t="s">
        <v>76</v>
      </c>
      <c r="C14" s="12"/>
      <c r="D14" s="48"/>
      <c r="E14" s="101">
        <v>65</v>
      </c>
      <c r="F14" s="101">
        <v>4</v>
      </c>
      <c r="G14" s="101">
        <v>26</v>
      </c>
      <c r="H14" s="101">
        <v>49</v>
      </c>
      <c r="I14" s="101">
        <v>219</v>
      </c>
      <c r="J14" s="114">
        <v>0.39400000000000002</v>
      </c>
      <c r="K14" s="40">
        <f>PRODUCT(I14/J14)</f>
        <v>555.83756345177665</v>
      </c>
      <c r="L14" s="102">
        <f t="shared" ref="L14:L16" si="0">PRODUCT((F14+G14)/E14)</f>
        <v>0.46153846153846156</v>
      </c>
      <c r="M14" s="102">
        <f t="shared" ref="M14:M16" si="1">PRODUCT(H14/E14)</f>
        <v>0.75384615384615383</v>
      </c>
      <c r="N14" s="102">
        <f t="shared" ref="N14:N16" si="2">PRODUCT((F14+G14+H14)/E14)</f>
        <v>1.2153846153846153</v>
      </c>
      <c r="O14" s="102">
        <f t="shared" ref="O14:O16" si="3">PRODUCT(I14/E14)</f>
        <v>3.3692307692307693</v>
      </c>
      <c r="Q14" s="43"/>
      <c r="R14" s="43"/>
      <c r="S14" s="43"/>
      <c r="T14" s="40" t="s">
        <v>50</v>
      </c>
      <c r="U14" s="40"/>
      <c r="V14" s="40"/>
      <c r="W14" s="40"/>
      <c r="X14" s="43"/>
      <c r="Y14" s="43"/>
      <c r="Z14" s="43"/>
      <c r="AA14" s="43"/>
      <c r="AB14" s="43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90" t="s">
        <v>73</v>
      </c>
      <c r="C15" s="91"/>
      <c r="D15" s="92"/>
      <c r="E15" s="101">
        <f>PRODUCT(E11+Q11)</f>
        <v>40</v>
      </c>
      <c r="F15" s="101">
        <f>PRODUCT(F11+R11)</f>
        <v>3</v>
      </c>
      <c r="G15" s="101">
        <f>PRODUCT(G11+S11)</f>
        <v>14</v>
      </c>
      <c r="H15" s="101">
        <f>PRODUCT(H11+T11)</f>
        <v>37</v>
      </c>
      <c r="I15" s="101">
        <f>PRODUCT(I11+U11)</f>
        <v>0</v>
      </c>
      <c r="J15" s="114">
        <v>0</v>
      </c>
      <c r="K15" s="40">
        <f>PRODUCT(K11+W11)</f>
        <v>0</v>
      </c>
      <c r="L15" s="102">
        <f t="shared" si="0"/>
        <v>0.42499999999999999</v>
      </c>
      <c r="M15" s="102">
        <f t="shared" si="1"/>
        <v>0.92500000000000004</v>
      </c>
      <c r="N15" s="102">
        <f t="shared" si="2"/>
        <v>1.35</v>
      </c>
      <c r="O15" s="102">
        <f t="shared" si="3"/>
        <v>0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95" t="s">
        <v>74</v>
      </c>
      <c r="C16" s="96"/>
      <c r="D16" s="89"/>
      <c r="E16" s="101">
        <f>PRODUCT(AA11+AM11)</f>
        <v>61</v>
      </c>
      <c r="F16" s="101">
        <f>PRODUCT(AB11+AN11)</f>
        <v>3</v>
      </c>
      <c r="G16" s="101">
        <f>PRODUCT(AC11+AO11)</f>
        <v>36</v>
      </c>
      <c r="H16" s="101">
        <f>PRODUCT(AD11+AP11)</f>
        <v>42</v>
      </c>
      <c r="I16" s="101">
        <f>PRODUCT(AE11+AQ11)</f>
        <v>0</v>
      </c>
      <c r="J16" s="114">
        <v>0</v>
      </c>
      <c r="K16" s="23">
        <f>PRODUCT(AG11+AS11)</f>
        <v>0</v>
      </c>
      <c r="L16" s="102">
        <f t="shared" si="0"/>
        <v>0.63934426229508201</v>
      </c>
      <c r="M16" s="102">
        <f t="shared" si="1"/>
        <v>0.68852459016393441</v>
      </c>
      <c r="N16" s="102">
        <f t="shared" si="2"/>
        <v>1.3278688524590163</v>
      </c>
      <c r="O16" s="102">
        <f t="shared" si="3"/>
        <v>0</v>
      </c>
      <c r="Q16" s="43"/>
      <c r="R16" s="43"/>
      <c r="S16" s="40"/>
      <c r="T16" s="43"/>
      <c r="U16" s="43"/>
      <c r="V16" s="43"/>
      <c r="W16" s="43"/>
      <c r="X16" s="43"/>
      <c r="Y16" s="43"/>
      <c r="Z16" s="43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23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03" t="s">
        <v>77</v>
      </c>
      <c r="C17" s="104"/>
      <c r="D17" s="105"/>
      <c r="E17" s="101">
        <f>SUM(E14:E16)</f>
        <v>166</v>
      </c>
      <c r="F17" s="101">
        <f t="shared" ref="F17:I17" si="4">SUM(F14:F16)</f>
        <v>10</v>
      </c>
      <c r="G17" s="101">
        <f t="shared" si="4"/>
        <v>76</v>
      </c>
      <c r="H17" s="101">
        <f t="shared" si="4"/>
        <v>128</v>
      </c>
      <c r="I17" s="101">
        <f t="shared" si="4"/>
        <v>219</v>
      </c>
      <c r="J17" s="114">
        <f>PRODUCT(I17/K17)</f>
        <v>0.39400000000000002</v>
      </c>
      <c r="K17" s="40">
        <f>SUM(K14:K16)</f>
        <v>555.83756345177665</v>
      </c>
      <c r="L17" s="102">
        <f>PRODUCT((F17+G17)/E17)</f>
        <v>0.51807228915662651</v>
      </c>
      <c r="M17" s="102">
        <f>PRODUCT(H17/E17)</f>
        <v>0.77108433734939763</v>
      </c>
      <c r="N17" s="102">
        <f>PRODUCT((F17+G17+H17)/E17)</f>
        <v>1.2891566265060241</v>
      </c>
      <c r="O17" s="102">
        <v>3.37</v>
      </c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3"/>
      <c r="F18" s="23"/>
      <c r="G18" s="23"/>
      <c r="H18" s="23"/>
      <c r="I18" s="23"/>
      <c r="J18" s="40"/>
      <c r="K18" s="40"/>
      <c r="L18" s="23"/>
      <c r="M18" s="23"/>
      <c r="N18" s="23"/>
      <c r="O18" s="23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C56" s="40"/>
      <c r="AD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C57" s="40"/>
      <c r="AD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C58" s="40"/>
      <c r="AD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C59" s="40"/>
      <c r="AD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0"/>
      <c r="AD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0"/>
      <c r="AD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0"/>
      <c r="AD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0"/>
      <c r="AD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0"/>
      <c r="AD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0"/>
      <c r="AD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0"/>
      <c r="AD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0"/>
      <c r="AD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0"/>
      <c r="AD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0"/>
      <c r="AD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0"/>
      <c r="AD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0"/>
      <c r="AD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0"/>
      <c r="AD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0"/>
      <c r="AD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0"/>
      <c r="AD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0"/>
      <c r="AD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0"/>
      <c r="AD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0"/>
      <c r="AD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0"/>
      <c r="AD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0"/>
      <c r="AD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0"/>
      <c r="AD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0"/>
      <c r="AD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0"/>
      <c r="AD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0"/>
      <c r="AD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0"/>
      <c r="AD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0"/>
      <c r="AD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0"/>
      <c r="AD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0"/>
      <c r="AD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0"/>
      <c r="AD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0"/>
      <c r="AD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0"/>
      <c r="AD90" s="40"/>
      <c r="AH90" s="40"/>
      <c r="AI90" s="40"/>
      <c r="AJ90" s="40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0"/>
      <c r="AD91" s="40"/>
      <c r="AH91" s="40"/>
      <c r="AI91" s="40"/>
      <c r="AJ91" s="40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0"/>
      <c r="AD92" s="40"/>
      <c r="AH92" s="40"/>
      <c r="AI92" s="40"/>
      <c r="AJ92" s="40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0"/>
      <c r="AD93" s="40"/>
      <c r="AH93" s="40"/>
      <c r="AI93" s="40"/>
      <c r="AJ93" s="40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0"/>
      <c r="AD94" s="40"/>
      <c r="AH94" s="40"/>
      <c r="AI94" s="40"/>
      <c r="AJ94" s="40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0"/>
      <c r="AD95" s="40"/>
      <c r="AH95" s="40"/>
      <c r="AI95" s="40"/>
      <c r="AJ95" s="40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0"/>
      <c r="AD96" s="40"/>
      <c r="AH96" s="40"/>
      <c r="AI96" s="40"/>
      <c r="AJ96" s="40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0"/>
      <c r="AD97" s="40"/>
      <c r="AH97" s="40"/>
      <c r="AI97" s="40"/>
      <c r="AJ97" s="40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0"/>
      <c r="AD98" s="40"/>
      <c r="AH98" s="40"/>
      <c r="AI98" s="40"/>
      <c r="AJ98" s="40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0"/>
      <c r="AD99" s="40"/>
      <c r="AH99" s="40"/>
      <c r="AI99" s="40"/>
      <c r="AJ99" s="40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0"/>
      <c r="AD100" s="40"/>
      <c r="AH100" s="40"/>
      <c r="AI100" s="40"/>
      <c r="AJ100" s="40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0"/>
      <c r="AD101" s="40"/>
      <c r="AH101" s="40"/>
      <c r="AI101" s="40"/>
      <c r="AJ101" s="40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0"/>
      <c r="AD102" s="40"/>
      <c r="AH102" s="40"/>
      <c r="AI102" s="40"/>
      <c r="AJ102" s="40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0"/>
      <c r="AD103" s="40"/>
      <c r="AH103" s="40"/>
      <c r="AI103" s="40"/>
      <c r="AJ103" s="40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0"/>
      <c r="AD104" s="40"/>
      <c r="AH104" s="40"/>
      <c r="AI104" s="40"/>
      <c r="AJ104" s="40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0"/>
      <c r="AD105" s="40"/>
      <c r="AH105" s="40"/>
      <c r="AI105" s="40"/>
      <c r="AJ105" s="40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0"/>
      <c r="AD106" s="40"/>
      <c r="AH106" s="40"/>
      <c r="AI106" s="40"/>
      <c r="AJ106" s="40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0"/>
      <c r="AD107" s="40"/>
      <c r="AH107" s="40"/>
      <c r="AI107" s="40"/>
      <c r="AJ107" s="40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0"/>
      <c r="AD108" s="40"/>
      <c r="AH108" s="40"/>
      <c r="AI108" s="40"/>
      <c r="AJ108" s="40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0"/>
      <c r="AD109" s="40"/>
      <c r="AH109" s="40"/>
      <c r="AI109" s="40"/>
      <c r="AJ109" s="40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0"/>
      <c r="AD110" s="40"/>
      <c r="AH110" s="40"/>
      <c r="AI110" s="40"/>
      <c r="AJ110" s="40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0"/>
      <c r="AD111" s="40"/>
      <c r="AH111" s="40"/>
      <c r="AI111" s="40"/>
      <c r="AJ111" s="40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0"/>
      <c r="AD112" s="40"/>
      <c r="AH112" s="40"/>
      <c r="AI112" s="40"/>
      <c r="AJ112" s="40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0"/>
      <c r="AD113" s="40"/>
      <c r="AH113" s="40"/>
      <c r="AI113" s="40"/>
      <c r="AJ113" s="40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0"/>
      <c r="AD114" s="40"/>
      <c r="AH114" s="40"/>
      <c r="AI114" s="40"/>
      <c r="AJ114" s="40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0"/>
      <c r="AD115" s="40"/>
      <c r="AH115" s="40"/>
      <c r="AI115" s="40"/>
      <c r="AJ115" s="40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0"/>
      <c r="AD116" s="40"/>
      <c r="AH116" s="40"/>
      <c r="AI116" s="40"/>
      <c r="AJ116" s="40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0"/>
      <c r="AD117" s="40"/>
      <c r="AH117" s="40"/>
      <c r="AI117" s="40"/>
      <c r="AJ117" s="40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0"/>
      <c r="AD118" s="40"/>
      <c r="AH118" s="40"/>
      <c r="AI118" s="40"/>
      <c r="AJ118" s="40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0"/>
      <c r="AD119" s="40"/>
      <c r="AH119" s="40"/>
      <c r="AI119" s="40"/>
      <c r="AJ119" s="40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0"/>
      <c r="AD120" s="40"/>
      <c r="AH120" s="40"/>
      <c r="AI120" s="40"/>
      <c r="AJ120" s="40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0"/>
      <c r="AD121" s="40"/>
      <c r="AH121" s="40"/>
      <c r="AI121" s="40"/>
      <c r="AJ121" s="40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0"/>
      <c r="AD122" s="40"/>
      <c r="AH122" s="40"/>
      <c r="AI122" s="40"/>
      <c r="AJ122" s="40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0"/>
      <c r="AD123" s="40"/>
      <c r="AH123" s="40"/>
      <c r="AI123" s="40"/>
      <c r="AJ123" s="40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0"/>
      <c r="AD124" s="40"/>
      <c r="AH124" s="40"/>
      <c r="AI124" s="40"/>
      <c r="AJ124" s="40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0"/>
      <c r="AD125" s="40"/>
      <c r="AH125" s="40"/>
      <c r="AI125" s="40"/>
      <c r="AJ125" s="40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0"/>
      <c r="AD126" s="40"/>
      <c r="AH126" s="40"/>
      <c r="AI126" s="40"/>
      <c r="AJ126" s="40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0"/>
      <c r="AD127" s="40"/>
      <c r="AH127" s="40"/>
      <c r="AI127" s="40"/>
      <c r="AJ127" s="40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0"/>
      <c r="AD128" s="40"/>
      <c r="AH128" s="40"/>
      <c r="AI128" s="40"/>
      <c r="AJ128" s="40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0"/>
      <c r="AD129" s="40"/>
      <c r="AH129" s="40"/>
      <c r="AI129" s="40"/>
      <c r="AJ129" s="40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0"/>
      <c r="AD130" s="40"/>
      <c r="AH130" s="40"/>
      <c r="AI130" s="40"/>
      <c r="AJ130" s="40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0"/>
      <c r="AD131" s="40"/>
      <c r="AH131" s="40"/>
      <c r="AI131" s="40"/>
      <c r="AJ131" s="40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0"/>
      <c r="AD132" s="40"/>
      <c r="AH132" s="40"/>
      <c r="AI132" s="40"/>
      <c r="AJ132" s="40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0"/>
      <c r="AD133" s="40"/>
      <c r="AH133" s="40"/>
      <c r="AI133" s="40"/>
      <c r="AJ133" s="40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0"/>
      <c r="AD134" s="40"/>
      <c r="AH134" s="40"/>
      <c r="AI134" s="40"/>
      <c r="AJ134" s="40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0"/>
      <c r="AD135" s="40"/>
      <c r="AH135" s="40"/>
      <c r="AI135" s="40"/>
      <c r="AJ135" s="40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0"/>
      <c r="AD136" s="40"/>
      <c r="AH136" s="40"/>
      <c r="AI136" s="40"/>
      <c r="AJ136" s="40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0"/>
      <c r="AD137" s="40"/>
      <c r="AH137" s="40"/>
      <c r="AI137" s="40"/>
      <c r="AJ137" s="40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0"/>
      <c r="AD138" s="40"/>
      <c r="AH138" s="40"/>
      <c r="AI138" s="40"/>
      <c r="AJ138" s="40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0"/>
      <c r="AD139" s="40"/>
      <c r="AH139" s="40"/>
      <c r="AI139" s="40"/>
      <c r="AJ139" s="40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0"/>
      <c r="AD140" s="40"/>
      <c r="AH140" s="40"/>
      <c r="AI140" s="40"/>
      <c r="AJ140" s="40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0"/>
      <c r="AD141" s="40"/>
      <c r="AH141" s="40"/>
      <c r="AI141" s="40"/>
      <c r="AJ141" s="40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0"/>
      <c r="AD142" s="40"/>
      <c r="AH142" s="40"/>
      <c r="AI142" s="40"/>
      <c r="AJ142" s="40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0"/>
      <c r="AD143" s="40"/>
      <c r="AH143" s="40"/>
      <c r="AI143" s="40"/>
      <c r="AJ143" s="40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0"/>
      <c r="AD144" s="40"/>
      <c r="AH144" s="40"/>
      <c r="AI144" s="40"/>
      <c r="AJ144" s="40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0"/>
      <c r="AD145" s="40"/>
      <c r="AH145" s="40"/>
      <c r="AI145" s="40"/>
      <c r="AJ145" s="40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0"/>
      <c r="AD146" s="40"/>
      <c r="AH146" s="40"/>
      <c r="AI146" s="40"/>
      <c r="AJ146" s="40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0"/>
      <c r="AD147" s="40"/>
      <c r="AH147" s="40"/>
      <c r="AI147" s="40"/>
      <c r="AJ147" s="40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0"/>
      <c r="AD148" s="40"/>
      <c r="AH148" s="40"/>
      <c r="AI148" s="40"/>
      <c r="AJ148" s="40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0"/>
      <c r="AD149" s="40"/>
      <c r="AH149" s="40"/>
      <c r="AI149" s="40"/>
      <c r="AJ149" s="40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0"/>
      <c r="AD150" s="40"/>
      <c r="AH150" s="40"/>
      <c r="AI150" s="40"/>
      <c r="AJ150" s="40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0"/>
      <c r="AD151" s="40"/>
      <c r="AH151" s="40"/>
      <c r="AI151" s="40"/>
      <c r="AJ151" s="40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0"/>
      <c r="AD152" s="40"/>
      <c r="AH152" s="40"/>
      <c r="AI152" s="40"/>
      <c r="AJ152" s="40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0"/>
      <c r="AD153" s="40"/>
      <c r="AH153" s="40"/>
      <c r="AI153" s="40"/>
      <c r="AJ153" s="40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0"/>
      <c r="AD154" s="40"/>
      <c r="AH154" s="40"/>
      <c r="AI154" s="40"/>
      <c r="AJ154" s="40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0"/>
      <c r="AD155" s="40"/>
      <c r="AH155" s="40"/>
      <c r="AI155" s="40"/>
      <c r="AJ155" s="40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0"/>
      <c r="AD156" s="40"/>
      <c r="AH156" s="40"/>
      <c r="AI156" s="40"/>
      <c r="AJ156" s="40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0"/>
      <c r="AD157" s="40"/>
      <c r="AH157" s="40"/>
      <c r="AI157" s="40"/>
      <c r="AJ157" s="40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0"/>
      <c r="AD158" s="40"/>
      <c r="AH158" s="40"/>
      <c r="AI158" s="40"/>
      <c r="AJ158" s="40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0"/>
      <c r="AD159" s="40"/>
      <c r="AH159" s="40"/>
      <c r="AI159" s="40"/>
      <c r="AJ159" s="40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0"/>
      <c r="AD160" s="40"/>
      <c r="AH160" s="40"/>
      <c r="AI160" s="40"/>
      <c r="AJ160" s="40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0"/>
      <c r="AD161" s="40"/>
      <c r="AH161" s="40"/>
      <c r="AI161" s="40"/>
      <c r="AJ161" s="40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0"/>
      <c r="AD162" s="40"/>
      <c r="AH162" s="40"/>
      <c r="AI162" s="40"/>
      <c r="AJ162" s="40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0"/>
      <c r="AD163" s="40"/>
      <c r="AH163" s="40"/>
      <c r="AI163" s="40"/>
      <c r="AJ163" s="40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0"/>
      <c r="AD164" s="40"/>
      <c r="AH164" s="40"/>
      <c r="AI164" s="40"/>
      <c r="AJ164" s="40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0"/>
      <c r="AD165" s="40"/>
      <c r="AH165" s="40"/>
      <c r="AI165" s="40"/>
      <c r="AJ165" s="40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0"/>
      <c r="AD166" s="40"/>
      <c r="AH166" s="40"/>
      <c r="AI166" s="40"/>
      <c r="AJ166" s="40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0"/>
      <c r="AD167" s="40"/>
      <c r="AH167" s="40"/>
      <c r="AI167" s="40"/>
      <c r="AJ167" s="40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0"/>
      <c r="AD168" s="40"/>
      <c r="AH168" s="40"/>
      <c r="AI168" s="40"/>
      <c r="AJ168" s="40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0"/>
      <c r="AD169" s="40"/>
      <c r="AH169" s="40"/>
      <c r="AI169" s="40"/>
      <c r="AJ169" s="40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0"/>
      <c r="AD170" s="40"/>
      <c r="AH170" s="40"/>
      <c r="AI170" s="40"/>
      <c r="AJ170" s="40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0"/>
      <c r="AD171" s="40"/>
      <c r="AH171" s="40"/>
      <c r="AI171" s="40"/>
      <c r="AJ171" s="40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0"/>
      <c r="AD172" s="40"/>
      <c r="AH172" s="40"/>
      <c r="AI172" s="40"/>
      <c r="AJ172" s="40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0"/>
      <c r="AD173" s="40"/>
      <c r="AH173" s="40"/>
      <c r="AI173" s="40"/>
      <c r="AJ173" s="40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0"/>
      <c r="AD174" s="40"/>
      <c r="AH174" s="40"/>
      <c r="AI174" s="40"/>
      <c r="AJ174" s="40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H175" s="40"/>
      <c r="AI175" s="40"/>
      <c r="AJ175" s="40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H176" s="40"/>
      <c r="AI176" s="40"/>
      <c r="AJ176" s="40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H177" s="40"/>
      <c r="AI177" s="40"/>
      <c r="AJ177" s="40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H178" s="40"/>
      <c r="AI178" s="40"/>
      <c r="AJ178" s="40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H179" s="40"/>
      <c r="AI179" s="40"/>
      <c r="AJ179" s="40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H180" s="40"/>
      <c r="AI180" s="40"/>
      <c r="AJ180" s="40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H181" s="40"/>
      <c r="AI181" s="40"/>
      <c r="AJ181" s="40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H182" s="23"/>
      <c r="AI182" s="23"/>
      <c r="AJ182" s="23"/>
      <c r="AK182" s="23"/>
      <c r="AL182" s="23"/>
    </row>
    <row r="183" spans="12:38" x14ac:dyDescent="0.25"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</row>
    <row r="184" spans="12:38" x14ac:dyDescent="0.25"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spans="12:38" x14ac:dyDescent="0.25"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12:38" x14ac:dyDescent="0.25"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</row>
    <row r="187" spans="12:38" x14ac:dyDescent="0.25"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spans="12:38" x14ac:dyDescent="0.25"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</row>
    <row r="189" spans="12:38" x14ac:dyDescent="0.25"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12:38" x14ac:dyDescent="0.25"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</row>
    <row r="191" spans="12:38" x14ac:dyDescent="0.25"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12:38" x14ac:dyDescent="0.25"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</row>
    <row r="193" spans="18:28" x14ac:dyDescent="0.25"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spans="18:28" x14ac:dyDescent="0.25"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</row>
    <row r="195" spans="18:28" x14ac:dyDescent="0.25"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18:28" x14ac:dyDescent="0.25"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</row>
  </sheetData>
  <sortState ref="B4:AC8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2020-05-01T20:30:49Z</dcterms:modified>
</cp:coreProperties>
</file>