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N10" i="3" l="1"/>
  <c r="M10" i="3"/>
  <c r="L10" i="3"/>
  <c r="K10" i="3"/>
  <c r="K13" i="3" s="1"/>
  <c r="AS7" i="3"/>
  <c r="AQ7" i="3"/>
  <c r="AP7" i="3"/>
  <c r="AO7" i="3"/>
  <c r="AN7" i="3"/>
  <c r="AM7" i="3"/>
  <c r="AG7" i="3"/>
  <c r="K12" i="3" s="1"/>
  <c r="AE7" i="3"/>
  <c r="I12" i="3" s="1"/>
  <c r="AD7" i="3"/>
  <c r="H12" i="3" s="1"/>
  <c r="AC7" i="3"/>
  <c r="G12" i="3" s="1"/>
  <c r="AB7" i="3"/>
  <c r="F12" i="3" s="1"/>
  <c r="AA7" i="3"/>
  <c r="E12" i="3" s="1"/>
  <c r="W7" i="3"/>
  <c r="U7" i="3"/>
  <c r="T7" i="3"/>
  <c r="S7" i="3"/>
  <c r="R7" i="3"/>
  <c r="Q7" i="3"/>
  <c r="K7" i="3"/>
  <c r="K11" i="3" s="1"/>
  <c r="I7" i="3"/>
  <c r="I11" i="3" s="1"/>
  <c r="I13" i="3" s="1"/>
  <c r="H7" i="3"/>
  <c r="H11" i="3" s="1"/>
  <c r="H13" i="3" s="1"/>
  <c r="G7" i="3"/>
  <c r="G11" i="3" s="1"/>
  <c r="G13" i="3" s="1"/>
  <c r="F7" i="3"/>
  <c r="F11" i="3" s="1"/>
  <c r="F13" i="3" s="1"/>
  <c r="E7" i="3"/>
  <c r="E11" i="3" s="1"/>
  <c r="E13" i="3" s="1"/>
  <c r="O12" i="3" l="1"/>
  <c r="N13" i="3"/>
  <c r="L13" i="3"/>
  <c r="M13" i="3"/>
  <c r="N12" i="3"/>
  <c r="L12" i="3"/>
  <c r="M12" i="3"/>
  <c r="AA12" i="1" l="1"/>
  <c r="Z12" i="1"/>
  <c r="Y12" i="1"/>
  <c r="X12" i="1"/>
  <c r="W12" i="1"/>
  <c r="T12" i="1"/>
  <c r="S12" i="1"/>
  <c r="R12" i="1"/>
  <c r="Q12" i="1"/>
  <c r="P12" i="1"/>
  <c r="F9" i="2" l="1"/>
  <c r="F12" i="2" s="1"/>
  <c r="T6" i="2"/>
  <c r="S6" i="2"/>
  <c r="R6" i="2"/>
  <c r="P6" i="2"/>
  <c r="O6" i="2"/>
  <c r="N6" i="2"/>
  <c r="L6" i="2"/>
  <c r="K6" i="2"/>
  <c r="J6" i="2"/>
  <c r="G6" i="2"/>
  <c r="G9" i="2" s="1"/>
  <c r="G12" i="2" s="1"/>
  <c r="F6" i="2"/>
  <c r="H6" i="2" s="1"/>
  <c r="E6" i="2"/>
  <c r="E9" i="2" s="1"/>
  <c r="E12" i="2" s="1"/>
  <c r="H5" i="2"/>
  <c r="H12" i="2" l="1"/>
  <c r="H9" i="2"/>
</calcChain>
</file>

<file path=xl/sharedStrings.xml><?xml version="1.0" encoding="utf-8"?>
<sst xmlns="http://schemas.openxmlformats.org/spreadsheetml/2006/main" count="203" uniqueCount="80">
  <si>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</si>
  <si>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</si>
  <si>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</si>
  <si>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</si>
  <si>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</si>
  <si>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</si>
  <si>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</si>
  <si>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</si>
  <si>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</si>
  <si>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</si>
  <si>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</si>
  <si>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</si>
  <si>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</si>
  <si>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</si>
  <si>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</si>
  <si>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</si>
  <si>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</si>
  <si>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</si>
  <si>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</si>
  <si>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</si>
  <si>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</si>
  <si>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</si>
  <si>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</si>
  <si>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</si>
  <si>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</si>
  <si>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</si>
  <si>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</si>
  <si>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</si>
  <si>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</si>
  <si>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</si>
  <si>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</si>
  <si>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</si>
  <si>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</si>
  <si>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</si>
  <si>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Jouko Arvola</t>
  </si>
  <si>
    <t>8.</t>
  </si>
  <si>
    <t>ViVe</t>
  </si>
  <si>
    <t>7.</t>
  </si>
  <si>
    <t>10.</t>
  </si>
  <si>
    <t>11.</t>
  </si>
  <si>
    <t>25.08. 1974  PuMu - ViVe  10-12</t>
  </si>
  <si>
    <t xml:space="preserve">  21 v   3 kk   5 pv</t>
  </si>
  <si>
    <t>16.05. 1976  ViVe - KiU  6-1</t>
  </si>
  <si>
    <t>4.  ottelu</t>
  </si>
  <si>
    <t xml:space="preserve">  22 v 11 kk 26 pv</t>
  </si>
  <si>
    <t>Seurat</t>
  </si>
  <si>
    <t>ViVe = Vimpelin Veto  (1934)</t>
  </si>
  <si>
    <t>----</t>
  </si>
  <si>
    <t>PELINJOHTAJAKORTTI</t>
  </si>
  <si>
    <t>MSU</t>
  </si>
  <si>
    <t xml:space="preserve">   Mitalit</t>
  </si>
  <si>
    <t xml:space="preserve">  Huomautuksia</t>
  </si>
  <si>
    <t>O</t>
  </si>
  <si>
    <t>V</t>
  </si>
  <si>
    <t>Voitto-%</t>
  </si>
  <si>
    <t xml:space="preserve">PLAY OFF </t>
  </si>
  <si>
    <t>SARJAT</t>
  </si>
  <si>
    <t>Puolivälierät</t>
  </si>
  <si>
    <t>Välierät</t>
  </si>
  <si>
    <t>Finaalit</t>
  </si>
  <si>
    <t>Seurat:</t>
  </si>
  <si>
    <t>MESTARUUSSARJA</t>
  </si>
  <si>
    <t>URA SM-SARJASSA</t>
  </si>
  <si>
    <t xml:space="preserve"> Arvo-ottelut</t>
  </si>
  <si>
    <t>Mitalit</t>
  </si>
  <si>
    <t>Lyöty</t>
  </si>
  <si>
    <t>Tuotu</t>
  </si>
  <si>
    <t>20.5.1953   Vimpeli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</si>
  <si>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</si>
  <si>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</si>
  <si>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</si>
  <si>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</si>
  <si>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</si>
  <si>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</si>
  <si>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</si>
  <si>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</si>
  <si>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</si>
  <si>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</si>
  <si>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</si>
  <si>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ViVe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</si>
</sst>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quotePrefix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quotePrefix="1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7" fillId="2" borderId="0" xfId="0" applyFont="1" applyFill="1"/>
    <xf numFmtId="0" fontId="7" fillId="6" borderId="2" xfId="0" applyFont="1" applyFill="1" applyBorder="1" applyAlignment="1"/>
    <xf numFmtId="0" fontId="7" fillId="6" borderId="3" xfId="0" applyFont="1" applyFill="1" applyBorder="1" applyAlignment="1">
      <alignment horizontal="center" vertical="top"/>
    </xf>
    <xf numFmtId="0" fontId="7" fillId="6" borderId="3" xfId="0" applyFont="1" applyFill="1" applyBorder="1" applyAlignment="1">
      <alignment vertical="top"/>
    </xf>
    <xf numFmtId="0" fontId="7" fillId="6" borderId="4" xfId="0" applyFont="1" applyFill="1" applyBorder="1" applyAlignment="1">
      <alignment vertical="top"/>
    </xf>
    <xf numFmtId="0" fontId="7" fillId="0" borderId="0" xfId="0" applyFont="1"/>
    <xf numFmtId="0" fontId="8" fillId="2" borderId="0" xfId="0" applyFont="1" applyFill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 vertical="top"/>
    </xf>
    <xf numFmtId="49" fontId="8" fillId="3" borderId="3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center" vertical="top"/>
    </xf>
    <xf numFmtId="0" fontId="9" fillId="2" borderId="0" xfId="0" applyFont="1" applyFill="1"/>
    <xf numFmtId="0" fontId="8" fillId="0" borderId="0" xfId="0" applyFont="1"/>
    <xf numFmtId="0" fontId="2" fillId="3" borderId="1" xfId="0" applyFont="1" applyFill="1" applyBorder="1" applyAlignment="1">
      <alignment horizontal="center" vertical="top"/>
    </xf>
    <xf numFmtId="0" fontId="2" fillId="4" borderId="12" xfId="0" applyFont="1" applyFill="1" applyBorder="1" applyAlignment="1">
      <alignment vertical="top"/>
    </xf>
    <xf numFmtId="0" fontId="2" fillId="4" borderId="9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vertical="top"/>
    </xf>
    <xf numFmtId="0" fontId="2" fillId="4" borderId="10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2" fillId="4" borderId="12" xfId="0" applyFont="1" applyFill="1" applyBorder="1" applyAlignment="1">
      <alignment horizontal="center" vertical="top"/>
    </xf>
    <xf numFmtId="0" fontId="2" fillId="4" borderId="8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/>
    </xf>
    <xf numFmtId="0" fontId="5" fillId="0" borderId="0" xfId="0" applyFont="1"/>
    <xf numFmtId="0" fontId="2" fillId="4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4" borderId="14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4" fillId="0" borderId="0" xfId="0" applyFont="1"/>
    <xf numFmtId="0" fontId="2" fillId="3" borderId="1" xfId="0" applyFont="1" applyFill="1" applyBorder="1" applyAlignment="1">
      <alignment vertical="top"/>
    </xf>
    <xf numFmtId="165" fontId="2" fillId="3" borderId="1" xfId="0" applyNumberFormat="1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vertical="top"/>
    </xf>
    <xf numFmtId="0" fontId="2" fillId="4" borderId="6" xfId="0" applyFont="1" applyFill="1" applyBorder="1" applyAlignment="1">
      <alignment horizontal="center" vertical="top"/>
    </xf>
    <xf numFmtId="165" fontId="2" fillId="4" borderId="14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0" fontId="3" fillId="4" borderId="9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4" borderId="7" xfId="0" applyFont="1" applyFill="1" applyBorder="1" applyAlignment="1">
      <alignment vertical="top"/>
    </xf>
    <xf numFmtId="0" fontId="2" fillId="2" borderId="14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0" fontId="2" fillId="3" borderId="3" xfId="0" applyFont="1" applyFill="1" applyBorder="1" applyAlignment="1">
      <alignment horizontal="left" vertical="top"/>
    </xf>
    <xf numFmtId="49" fontId="2" fillId="3" borderId="1" xfId="0" applyNumberFormat="1" applyFont="1" applyFill="1" applyBorder="1" applyAlignment="1">
      <alignment horizontal="center" vertical="top"/>
    </xf>
    <xf numFmtId="49" fontId="2" fillId="3" borderId="6" xfId="0" applyNumberFormat="1" applyFont="1" applyFill="1" applyBorder="1" applyAlignment="1">
      <alignment horizontal="right" vertical="top"/>
    </xf>
    <xf numFmtId="0" fontId="2" fillId="3" borderId="15" xfId="0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2" fillId="3" borderId="11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49" fontId="2" fillId="3" borderId="0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vertical="top"/>
    </xf>
    <xf numFmtId="0" fontId="2" fillId="3" borderId="3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vertical="top"/>
    </xf>
    <xf numFmtId="165" fontId="2" fillId="4" borderId="1" xfId="0" applyNumberFormat="1" applyFont="1" applyFill="1" applyBorder="1" applyAlignment="1">
      <alignment horizontal="center" vertical="top"/>
    </xf>
    <xf numFmtId="0" fontId="2" fillId="2" borderId="12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/>
    </xf>
    <xf numFmtId="0" fontId="4" fillId="7" borderId="0" xfId="0" applyFont="1" applyFill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4" borderId="1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vertical="top"/>
    </xf>
    <xf numFmtId="0" fontId="2" fillId="4" borderId="5" xfId="0" applyFont="1" applyFill="1" applyBorder="1" applyAlignment="1">
      <alignment vertical="top"/>
    </xf>
    <xf numFmtId="0" fontId="2" fillId="2" borderId="13" xfId="0" applyFont="1" applyFill="1" applyBorder="1" applyAlignment="1">
      <alignment vertical="top"/>
    </xf>
    <xf numFmtId="49" fontId="2" fillId="3" borderId="11" xfId="0" applyNumberFormat="1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0" fontId="2" fillId="2" borderId="1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165" fontId="2" fillId="4" borderId="1" xfId="0" quotePrefix="1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/>
    <xf numFmtId="0" fontId="2" fillId="2" borderId="1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65" fontId="2" fillId="4" borderId="1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2" xfId="0" applyFont="1" applyFill="1" applyBorder="1" applyAlignment="1">
      <alignment horizontal="left"/>
    </xf>
    <xf numFmtId="0" fontId="2" fillId="8" borderId="8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4" fillId="4" borderId="6" xfId="0" applyFont="1" applyFill="1" applyBorder="1"/>
    <xf numFmtId="0" fontId="2" fillId="4" borderId="0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11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1" customWidth="1"/>
    <col min="3" max="3" width="6.7109375" style="60" customWidth="1"/>
    <col min="4" max="4" width="9.28515625" style="61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3" customWidth="1"/>
    <col min="16" max="20" width="5.7109375" style="60" customWidth="1"/>
    <col min="21" max="21" width="8.7109375" style="60" customWidth="1"/>
    <col min="22" max="22" width="0.7109375" style="33" customWidth="1"/>
    <col min="23" max="27" width="5.7109375" style="60" customWidth="1"/>
    <col min="28" max="28" width="8.7109375" style="60" customWidth="1"/>
    <col min="29" max="29" width="0.7109375" style="33" customWidth="1"/>
    <col min="30" max="35" width="5.7109375" style="60" customWidth="1"/>
    <col min="36" max="36" width="43.7109375" style="7" customWidth="1"/>
    <col min="37" max="16384" width="9.140625" style="8"/>
  </cols>
  <sheetData>
    <row r="1" spans="1:36" ht="16.5" customHeight="1" x14ac:dyDescent="0.25">
      <c r="A1" s="7"/>
      <c r="B1" s="1" t="s">
        <v>34</v>
      </c>
      <c r="C1" s="2"/>
      <c r="D1" s="3"/>
      <c r="E1" s="4" t="s">
        <v>67</v>
      </c>
      <c r="F1" s="5"/>
      <c r="G1" s="5"/>
      <c r="H1" s="5"/>
      <c r="I1" s="5"/>
      <c r="J1" s="5"/>
      <c r="K1" s="2"/>
      <c r="L1" s="5"/>
      <c r="M1" s="2"/>
      <c r="N1" s="2"/>
      <c r="O1" s="6"/>
      <c r="P1" s="5"/>
      <c r="Q1" s="2"/>
      <c r="R1" s="2"/>
      <c r="S1" s="2"/>
      <c r="T1" s="2"/>
      <c r="U1" s="2"/>
      <c r="V1" s="6"/>
      <c r="W1" s="2"/>
      <c r="X1" s="2"/>
      <c r="Y1" s="2"/>
      <c r="Z1" s="2"/>
      <c r="AA1" s="2"/>
      <c r="AB1" s="2"/>
      <c r="AC1" s="6"/>
      <c r="AD1" s="2"/>
      <c r="AE1" s="2"/>
      <c r="AF1" s="2"/>
      <c r="AG1" s="2"/>
      <c r="AH1" s="2"/>
      <c r="AI1" s="2"/>
    </row>
    <row r="2" spans="1:36" s="23" customFormat="1" ht="15" customHeight="1" x14ac:dyDescent="0.2">
      <c r="A2" s="22"/>
      <c r="B2" s="9" t="s">
        <v>61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14</v>
      </c>
      <c r="Q2" s="13"/>
      <c r="R2" s="13"/>
      <c r="S2" s="13"/>
      <c r="T2" s="19"/>
      <c r="U2" s="19"/>
      <c r="V2" s="142"/>
      <c r="W2" s="21" t="s">
        <v>15</v>
      </c>
      <c r="X2" s="13"/>
      <c r="Y2" s="13"/>
      <c r="Z2" s="13"/>
      <c r="AA2" s="13"/>
      <c r="AB2" s="13"/>
      <c r="AC2" s="142"/>
      <c r="AD2" s="21" t="s">
        <v>63</v>
      </c>
      <c r="AE2" s="13"/>
      <c r="AF2" s="13"/>
      <c r="AG2" s="19"/>
      <c r="AH2" s="13" t="s">
        <v>64</v>
      </c>
      <c r="AI2" s="14"/>
      <c r="AJ2" s="22"/>
    </row>
    <row r="3" spans="1:36" s="23" customFormat="1" ht="15" customHeight="1" x14ac:dyDescent="0.2">
      <c r="A3" s="2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4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4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4"/>
      <c r="AD3" s="17" t="s">
        <v>22</v>
      </c>
      <c r="AE3" s="17" t="s">
        <v>23</v>
      </c>
      <c r="AF3" s="14" t="s">
        <v>33</v>
      </c>
      <c r="AG3" s="14" t="s">
        <v>30</v>
      </c>
      <c r="AH3" s="16" t="s">
        <v>31</v>
      </c>
      <c r="AI3" s="17" t="s">
        <v>32</v>
      </c>
      <c r="AJ3" s="22"/>
    </row>
    <row r="4" spans="1:36" s="23" customFormat="1" ht="15" customHeight="1" x14ac:dyDescent="0.25">
      <c r="A4" s="22"/>
      <c r="B4" s="25">
        <v>1974</v>
      </c>
      <c r="C4" s="25" t="s">
        <v>35</v>
      </c>
      <c r="D4" s="1" t="s">
        <v>36</v>
      </c>
      <c r="E4" s="25">
        <v>1</v>
      </c>
      <c r="F4" s="25">
        <v>0</v>
      </c>
      <c r="G4" s="26">
        <v>0</v>
      </c>
      <c r="H4" s="25">
        <v>2</v>
      </c>
      <c r="I4" s="25"/>
      <c r="J4" s="25"/>
      <c r="K4" s="25"/>
      <c r="L4" s="25"/>
      <c r="M4" s="25"/>
      <c r="N4" s="27"/>
      <c r="O4" s="33"/>
      <c r="P4" s="25"/>
      <c r="Q4" s="25"/>
      <c r="R4" s="25"/>
      <c r="S4" s="25"/>
      <c r="T4" s="25"/>
      <c r="U4" s="25"/>
      <c r="V4" s="33"/>
      <c r="W4" s="25"/>
      <c r="X4" s="25"/>
      <c r="Y4" s="25"/>
      <c r="Z4" s="25"/>
      <c r="AA4" s="25"/>
      <c r="AB4" s="25"/>
      <c r="AC4" s="33"/>
      <c r="AD4" s="25"/>
      <c r="AE4" s="25"/>
      <c r="AF4" s="25"/>
      <c r="AG4" s="25"/>
      <c r="AH4" s="25"/>
      <c r="AI4" s="25"/>
      <c r="AJ4" s="22"/>
    </row>
    <row r="5" spans="1:36" s="23" customFormat="1" ht="15" customHeight="1" x14ac:dyDescent="0.2">
      <c r="A5" s="22"/>
      <c r="B5" s="25">
        <v>1975</v>
      </c>
      <c r="C5" s="25"/>
      <c r="D5" s="1"/>
      <c r="E5" s="25"/>
      <c r="F5" s="25"/>
      <c r="G5" s="26"/>
      <c r="H5" s="25"/>
      <c r="I5" s="25"/>
      <c r="J5" s="25"/>
      <c r="K5" s="25"/>
      <c r="L5" s="25"/>
      <c r="M5" s="25"/>
      <c r="N5" s="27"/>
      <c r="O5" s="24"/>
      <c r="P5" s="25"/>
      <c r="Q5" s="25"/>
      <c r="R5" s="25"/>
      <c r="S5" s="25"/>
      <c r="T5" s="25"/>
      <c r="U5" s="25"/>
      <c r="V5" s="24"/>
      <c r="W5" s="25"/>
      <c r="X5" s="25"/>
      <c r="Y5" s="25"/>
      <c r="Z5" s="25"/>
      <c r="AA5" s="25"/>
      <c r="AB5" s="25"/>
      <c r="AC5" s="24"/>
      <c r="AD5" s="25"/>
      <c r="AE5" s="28"/>
      <c r="AF5" s="28"/>
      <c r="AG5" s="25"/>
      <c r="AH5" s="25"/>
      <c r="AI5" s="25"/>
      <c r="AJ5" s="22"/>
    </row>
    <row r="6" spans="1:36" s="23" customFormat="1" ht="15" customHeight="1" x14ac:dyDescent="0.2">
      <c r="A6" s="22"/>
      <c r="B6" s="25">
        <v>1976</v>
      </c>
      <c r="C6" s="25" t="s">
        <v>37</v>
      </c>
      <c r="D6" s="1" t="s">
        <v>36</v>
      </c>
      <c r="E6" s="25">
        <v>12</v>
      </c>
      <c r="F6" s="25">
        <v>0</v>
      </c>
      <c r="G6" s="25">
        <v>4</v>
      </c>
      <c r="H6" s="25">
        <v>5</v>
      </c>
      <c r="I6" s="25"/>
      <c r="J6" s="25"/>
      <c r="K6" s="25"/>
      <c r="L6" s="25"/>
      <c r="M6" s="25"/>
      <c r="N6" s="27"/>
      <c r="O6" s="24"/>
      <c r="P6" s="25"/>
      <c r="Q6" s="25"/>
      <c r="R6" s="25"/>
      <c r="S6" s="25"/>
      <c r="T6" s="25"/>
      <c r="U6" s="25"/>
      <c r="V6" s="24"/>
      <c r="W6" s="25"/>
      <c r="X6" s="25"/>
      <c r="Y6" s="25"/>
      <c r="Z6" s="25"/>
      <c r="AA6" s="25"/>
      <c r="AB6" s="25"/>
      <c r="AC6" s="24"/>
      <c r="AD6" s="25"/>
      <c r="AE6" s="28"/>
      <c r="AF6" s="28"/>
      <c r="AG6" s="25"/>
      <c r="AH6" s="25"/>
      <c r="AI6" s="25"/>
      <c r="AJ6" s="22"/>
    </row>
    <row r="7" spans="1:36" s="23" customFormat="1" ht="15" customHeight="1" x14ac:dyDescent="0.25">
      <c r="A7" s="22"/>
      <c r="B7" s="25">
        <v>1977</v>
      </c>
      <c r="C7" s="25"/>
      <c r="D7" s="1"/>
      <c r="E7" s="25"/>
      <c r="F7" s="25"/>
      <c r="G7" s="26"/>
      <c r="H7" s="25"/>
      <c r="I7" s="25"/>
      <c r="J7" s="25"/>
      <c r="K7" s="25"/>
      <c r="L7" s="25"/>
      <c r="M7" s="25"/>
      <c r="N7" s="27"/>
      <c r="O7" s="33"/>
      <c r="P7" s="25"/>
      <c r="Q7" s="25"/>
      <c r="R7" s="25"/>
      <c r="S7" s="25"/>
      <c r="T7" s="25"/>
      <c r="U7" s="25"/>
      <c r="V7" s="33"/>
      <c r="W7" s="25"/>
      <c r="X7" s="25"/>
      <c r="Y7" s="25"/>
      <c r="Z7" s="25"/>
      <c r="AA7" s="25"/>
      <c r="AB7" s="25"/>
      <c r="AC7" s="33"/>
      <c r="AD7" s="25"/>
      <c r="AE7" s="25"/>
      <c r="AF7" s="25"/>
      <c r="AG7" s="25"/>
      <c r="AH7" s="25"/>
      <c r="AI7" s="25"/>
      <c r="AJ7" s="22"/>
    </row>
    <row r="8" spans="1:36" s="23" customFormat="1" ht="15" customHeight="1" x14ac:dyDescent="0.25">
      <c r="A8" s="22"/>
      <c r="B8" s="25">
        <v>1978</v>
      </c>
      <c r="C8" s="25"/>
      <c r="D8" s="1"/>
      <c r="E8" s="25"/>
      <c r="F8" s="25"/>
      <c r="G8" s="25"/>
      <c r="H8" s="25"/>
      <c r="I8" s="25"/>
      <c r="J8" s="25"/>
      <c r="K8" s="25"/>
      <c r="L8" s="25"/>
      <c r="M8" s="25"/>
      <c r="N8" s="27"/>
      <c r="O8" s="33"/>
      <c r="P8" s="25"/>
      <c r="Q8" s="25"/>
      <c r="R8" s="25"/>
      <c r="S8" s="25"/>
      <c r="T8" s="25"/>
      <c r="U8" s="25"/>
      <c r="V8" s="33"/>
      <c r="W8" s="25"/>
      <c r="X8" s="25"/>
      <c r="Y8" s="25"/>
      <c r="Z8" s="25"/>
      <c r="AA8" s="25"/>
      <c r="AB8" s="25"/>
      <c r="AC8" s="33"/>
      <c r="AD8" s="25"/>
      <c r="AE8" s="25"/>
      <c r="AF8" s="25"/>
      <c r="AG8" s="25"/>
      <c r="AH8" s="25"/>
      <c r="AI8" s="25"/>
      <c r="AJ8" s="22"/>
    </row>
    <row r="9" spans="1:36" s="23" customFormat="1" ht="15" customHeight="1" x14ac:dyDescent="0.25">
      <c r="A9" s="22"/>
      <c r="B9" s="25">
        <v>1979</v>
      </c>
      <c r="C9" s="25" t="s">
        <v>38</v>
      </c>
      <c r="D9" s="31" t="s">
        <v>36</v>
      </c>
      <c r="E9" s="25">
        <v>13</v>
      </c>
      <c r="F9" s="25">
        <v>0</v>
      </c>
      <c r="G9" s="25">
        <v>5</v>
      </c>
      <c r="H9" s="25">
        <v>2</v>
      </c>
      <c r="I9" s="25">
        <v>28</v>
      </c>
      <c r="J9" s="25">
        <v>10</v>
      </c>
      <c r="K9" s="25">
        <v>9</v>
      </c>
      <c r="L9" s="25">
        <v>4</v>
      </c>
      <c r="M9" s="25">
        <v>5</v>
      </c>
      <c r="N9" s="32" t="s">
        <v>47</v>
      </c>
      <c r="O9" s="33"/>
      <c r="P9" s="25"/>
      <c r="Q9" s="25"/>
      <c r="R9" s="26"/>
      <c r="S9" s="25"/>
      <c r="T9" s="25"/>
      <c r="U9" s="25"/>
      <c r="V9" s="33"/>
      <c r="W9" s="34">
        <v>6</v>
      </c>
      <c r="X9" s="143">
        <v>0</v>
      </c>
      <c r="Y9" s="143">
        <v>2</v>
      </c>
      <c r="Z9" s="143">
        <v>1</v>
      </c>
      <c r="AA9" s="34">
        <v>2</v>
      </c>
      <c r="AB9" s="54" t="s">
        <v>47</v>
      </c>
      <c r="AC9" s="33"/>
      <c r="AD9" s="25"/>
      <c r="AE9" s="25"/>
      <c r="AF9" s="26"/>
      <c r="AG9" s="26"/>
      <c r="AH9" s="30"/>
      <c r="AI9" s="25"/>
      <c r="AJ9" s="22"/>
    </row>
    <row r="10" spans="1:36" s="23" customFormat="1" ht="15" customHeight="1" x14ac:dyDescent="0.25">
      <c r="A10" s="22"/>
      <c r="B10" s="25">
        <v>1980</v>
      </c>
      <c r="C10" s="25"/>
      <c r="D10" s="1"/>
      <c r="E10" s="25"/>
      <c r="F10" s="25"/>
      <c r="G10" s="25"/>
      <c r="H10" s="25"/>
      <c r="I10" s="25"/>
      <c r="J10" s="25"/>
      <c r="K10" s="25"/>
      <c r="L10" s="25"/>
      <c r="M10" s="25"/>
      <c r="N10" s="27"/>
      <c r="O10" s="33"/>
      <c r="P10" s="25"/>
      <c r="Q10" s="25"/>
      <c r="R10" s="26"/>
      <c r="S10" s="25"/>
      <c r="T10" s="25"/>
      <c r="U10" s="25"/>
      <c r="V10" s="33"/>
      <c r="W10" s="34"/>
      <c r="X10" s="34"/>
      <c r="Y10" s="34"/>
      <c r="Z10" s="34"/>
      <c r="AA10" s="34"/>
      <c r="AB10" s="144"/>
      <c r="AC10" s="33"/>
      <c r="AD10" s="25"/>
      <c r="AE10" s="28"/>
      <c r="AF10" s="29"/>
      <c r="AG10" s="26"/>
      <c r="AH10" s="30"/>
      <c r="AI10" s="25"/>
      <c r="AJ10" s="22"/>
    </row>
    <row r="11" spans="1:36" s="23" customFormat="1" ht="15" customHeight="1" x14ac:dyDescent="0.25">
      <c r="A11" s="22"/>
      <c r="B11" s="25">
        <v>1981</v>
      </c>
      <c r="C11" s="25" t="s">
        <v>39</v>
      </c>
      <c r="D11" s="31" t="s">
        <v>36</v>
      </c>
      <c r="E11" s="25">
        <v>9</v>
      </c>
      <c r="F11" s="25">
        <v>0</v>
      </c>
      <c r="G11" s="25">
        <v>2</v>
      </c>
      <c r="H11" s="25">
        <v>2</v>
      </c>
      <c r="I11" s="25">
        <v>19</v>
      </c>
      <c r="J11" s="25">
        <v>3</v>
      </c>
      <c r="K11" s="25">
        <v>6</v>
      </c>
      <c r="L11" s="25">
        <v>8</v>
      </c>
      <c r="M11" s="25">
        <v>2</v>
      </c>
      <c r="N11" s="27">
        <v>0.31147540983606559</v>
      </c>
      <c r="O11" s="33"/>
      <c r="P11" s="25"/>
      <c r="Q11" s="25"/>
      <c r="R11" s="25"/>
      <c r="S11" s="25"/>
      <c r="T11" s="25"/>
      <c r="U11" s="25"/>
      <c r="V11" s="33"/>
      <c r="W11" s="34"/>
      <c r="X11" s="34"/>
      <c r="Y11" s="34"/>
      <c r="Z11" s="34"/>
      <c r="AA11" s="34"/>
      <c r="AB11" s="144"/>
      <c r="AC11" s="33"/>
      <c r="AD11" s="25"/>
      <c r="AE11" s="25"/>
      <c r="AF11" s="26"/>
      <c r="AG11" s="26"/>
      <c r="AH11" s="30"/>
      <c r="AI11" s="25"/>
      <c r="AJ11" s="22"/>
    </row>
    <row r="12" spans="1:36" ht="15" customHeight="1" x14ac:dyDescent="0.2">
      <c r="A12" s="22"/>
      <c r="B12" s="15" t="s">
        <v>7</v>
      </c>
      <c r="C12" s="16"/>
      <c r="D12" s="14"/>
      <c r="E12" s="17">
        <v>35</v>
      </c>
      <c r="F12" s="17">
        <v>0</v>
      </c>
      <c r="G12" s="17">
        <v>11</v>
      </c>
      <c r="H12" s="17">
        <v>11</v>
      </c>
      <c r="I12" s="17">
        <v>47</v>
      </c>
      <c r="J12" s="17">
        <v>13</v>
      </c>
      <c r="K12" s="17">
        <v>15</v>
      </c>
      <c r="L12" s="17">
        <v>12</v>
      </c>
      <c r="M12" s="17">
        <v>7</v>
      </c>
      <c r="N12" s="35">
        <v>0.311</v>
      </c>
      <c r="O12" s="24"/>
      <c r="P12" s="17">
        <f>SUM(P10:P11)</f>
        <v>0</v>
      </c>
      <c r="Q12" s="17">
        <f>SUM(Q10:Q11)</f>
        <v>0</v>
      </c>
      <c r="R12" s="17">
        <f>SUM(R10:R11)</f>
        <v>0</v>
      </c>
      <c r="S12" s="17">
        <f>SUM(S10:S11)</f>
        <v>0</v>
      </c>
      <c r="T12" s="17">
        <f>SUM(T10:T11)</f>
        <v>0</v>
      </c>
      <c r="U12" s="145" t="s">
        <v>47</v>
      </c>
      <c r="V12" s="24"/>
      <c r="W12" s="17">
        <f>PRODUCT(E18)</f>
        <v>6</v>
      </c>
      <c r="X12" s="17">
        <f t="shared" ref="X12:AA12" si="0">PRODUCT(F18)</f>
        <v>0</v>
      </c>
      <c r="Y12" s="17">
        <f t="shared" si="0"/>
        <v>2</v>
      </c>
      <c r="Z12" s="17">
        <f t="shared" si="0"/>
        <v>1</v>
      </c>
      <c r="AA12" s="17">
        <f t="shared" si="0"/>
        <v>2</v>
      </c>
      <c r="AB12" s="145" t="s">
        <v>47</v>
      </c>
      <c r="AC12" s="24"/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22"/>
    </row>
    <row r="13" spans="1:36" ht="15" customHeight="1" x14ac:dyDescent="0.2">
      <c r="A13" s="22"/>
      <c r="B13" s="1" t="s">
        <v>2</v>
      </c>
      <c r="C13" s="30"/>
      <c r="D13" s="36">
        <v>53.3</v>
      </c>
      <c r="E13" s="37"/>
      <c r="F13" s="37"/>
      <c r="G13" s="37"/>
      <c r="H13" s="37"/>
      <c r="I13" s="37"/>
      <c r="J13" s="37"/>
      <c r="K13" s="37"/>
      <c r="L13" s="37"/>
      <c r="M13" s="37"/>
      <c r="N13" s="38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9"/>
      <c r="AI13" s="37"/>
      <c r="AJ13" s="22"/>
    </row>
    <row r="14" spans="1:36" ht="15" customHeight="1" x14ac:dyDescent="0.25">
      <c r="A14" s="22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  <c r="P14" s="37"/>
      <c r="Q14" s="40"/>
      <c r="R14" s="37"/>
      <c r="S14" s="37"/>
      <c r="T14" s="37"/>
      <c r="U14" s="37"/>
      <c r="W14" s="37"/>
      <c r="X14" s="37"/>
      <c r="Y14" s="37"/>
      <c r="Z14" s="37"/>
      <c r="AA14" s="37"/>
      <c r="AB14" s="37"/>
      <c r="AD14" s="37"/>
      <c r="AE14" s="37"/>
      <c r="AF14" s="37"/>
      <c r="AG14" s="37"/>
      <c r="AH14" s="37"/>
      <c r="AI14" s="37"/>
      <c r="AJ14" s="22"/>
    </row>
    <row r="15" spans="1:36" ht="15" customHeight="1" x14ac:dyDescent="0.25">
      <c r="A15" s="22"/>
      <c r="B15" s="21" t="s">
        <v>62</v>
      </c>
      <c r="C15" s="41"/>
      <c r="D15" s="41"/>
      <c r="E15" s="17" t="s">
        <v>3</v>
      </c>
      <c r="F15" s="17" t="s">
        <v>8</v>
      </c>
      <c r="G15" s="14" t="s">
        <v>5</v>
      </c>
      <c r="H15" s="17" t="s">
        <v>6</v>
      </c>
      <c r="I15" s="17" t="s">
        <v>16</v>
      </c>
      <c r="J15" s="37"/>
      <c r="K15" s="17" t="s">
        <v>26</v>
      </c>
      <c r="L15" s="17" t="s">
        <v>27</v>
      </c>
      <c r="M15" s="17" t="s">
        <v>28</v>
      </c>
      <c r="N15" s="17" t="s">
        <v>21</v>
      </c>
      <c r="O15" s="24"/>
      <c r="P15" s="42" t="s">
        <v>29</v>
      </c>
      <c r="Q15" s="11"/>
      <c r="R15" s="11"/>
      <c r="S15" s="11"/>
      <c r="T15" s="43"/>
      <c r="U15" s="43"/>
      <c r="V15" s="43"/>
      <c r="W15" s="43"/>
      <c r="X15" s="43"/>
      <c r="Y15" s="43"/>
      <c r="Z15" s="43"/>
      <c r="AA15" s="11"/>
      <c r="AB15" s="11"/>
      <c r="AC15" s="43"/>
      <c r="AD15" s="11"/>
      <c r="AE15" s="11"/>
      <c r="AF15" s="11"/>
      <c r="AG15" s="11"/>
      <c r="AH15" s="11"/>
      <c r="AI15" s="44"/>
      <c r="AJ15" s="22"/>
    </row>
    <row r="16" spans="1:36" ht="15" customHeight="1" x14ac:dyDescent="0.2">
      <c r="A16" s="22"/>
      <c r="B16" s="42" t="s">
        <v>12</v>
      </c>
      <c r="C16" s="11"/>
      <c r="D16" s="44"/>
      <c r="E16" s="25">
        <v>35</v>
      </c>
      <c r="F16" s="25">
        <v>0</v>
      </c>
      <c r="G16" s="25">
        <v>11</v>
      </c>
      <c r="H16" s="25">
        <v>11</v>
      </c>
      <c r="I16" s="25">
        <v>47</v>
      </c>
      <c r="J16" s="37"/>
      <c r="K16" s="45">
        <v>0.31428571428571428</v>
      </c>
      <c r="L16" s="45">
        <v>0.31428571428571428</v>
      </c>
      <c r="M16" s="45">
        <v>2.14</v>
      </c>
      <c r="N16" s="46">
        <v>0.311</v>
      </c>
      <c r="O16" s="24"/>
      <c r="P16" s="166" t="s">
        <v>9</v>
      </c>
      <c r="Q16" s="182"/>
      <c r="R16" s="183" t="s">
        <v>40</v>
      </c>
      <c r="S16" s="167"/>
      <c r="T16" s="167"/>
      <c r="U16" s="167"/>
      <c r="V16" s="167"/>
      <c r="W16" s="167"/>
      <c r="X16" s="167"/>
      <c r="Y16" s="184" t="s">
        <v>11</v>
      </c>
      <c r="Z16" s="167"/>
      <c r="AA16" s="167" t="s">
        <v>41</v>
      </c>
      <c r="AB16" s="167"/>
      <c r="AC16" s="167"/>
      <c r="AD16" s="167"/>
      <c r="AE16" s="167"/>
      <c r="AF16" s="167"/>
      <c r="AG16" s="167"/>
      <c r="AH16" s="184"/>
      <c r="AI16" s="168"/>
      <c r="AJ16" s="22"/>
    </row>
    <row r="17" spans="1:36" ht="15" customHeight="1" x14ac:dyDescent="0.2">
      <c r="A17" s="22"/>
      <c r="B17" s="47" t="s">
        <v>14</v>
      </c>
      <c r="C17" s="48"/>
      <c r="D17" s="49"/>
      <c r="E17" s="25"/>
      <c r="F17" s="25"/>
      <c r="G17" s="25"/>
      <c r="H17" s="25"/>
      <c r="I17" s="25"/>
      <c r="J17" s="37"/>
      <c r="K17" s="45"/>
      <c r="L17" s="45"/>
      <c r="M17" s="45"/>
      <c r="N17" s="46"/>
      <c r="O17" s="24"/>
      <c r="P17" s="185" t="s">
        <v>65</v>
      </c>
      <c r="Q17" s="186"/>
      <c r="R17" s="183" t="s">
        <v>42</v>
      </c>
      <c r="S17" s="183"/>
      <c r="T17" s="183"/>
      <c r="U17" s="183"/>
      <c r="V17" s="183"/>
      <c r="W17" s="183"/>
      <c r="X17" s="183"/>
      <c r="Y17" s="187" t="s">
        <v>43</v>
      </c>
      <c r="Z17" s="183"/>
      <c r="AA17" s="183" t="s">
        <v>44</v>
      </c>
      <c r="AB17" s="183"/>
      <c r="AC17" s="183"/>
      <c r="AD17" s="183"/>
      <c r="AE17" s="183"/>
      <c r="AF17" s="183"/>
      <c r="AG17" s="183"/>
      <c r="AH17" s="187"/>
      <c r="AI17" s="188"/>
      <c r="AJ17" s="22"/>
    </row>
    <row r="18" spans="1:36" ht="15" customHeight="1" x14ac:dyDescent="0.2">
      <c r="A18" s="22"/>
      <c r="B18" s="50" t="s">
        <v>15</v>
      </c>
      <c r="C18" s="51"/>
      <c r="D18" s="52"/>
      <c r="E18" s="34">
        <v>6</v>
      </c>
      <c r="F18" s="34">
        <v>0</v>
      </c>
      <c r="G18" s="34">
        <v>2</v>
      </c>
      <c r="H18" s="34">
        <v>1</v>
      </c>
      <c r="I18" s="34">
        <v>2</v>
      </c>
      <c r="J18" s="37"/>
      <c r="K18" s="53">
        <v>0.33333333333333331</v>
      </c>
      <c r="L18" s="53">
        <v>0.16666666666666666</v>
      </c>
      <c r="M18" s="53">
        <v>0.33333333333333331</v>
      </c>
      <c r="N18" s="54" t="s">
        <v>47</v>
      </c>
      <c r="O18" s="24"/>
      <c r="P18" s="185" t="s">
        <v>66</v>
      </c>
      <c r="Q18" s="186"/>
      <c r="R18" s="183" t="s">
        <v>40</v>
      </c>
      <c r="S18" s="183"/>
      <c r="T18" s="183"/>
      <c r="U18" s="183"/>
      <c r="V18" s="183"/>
      <c r="W18" s="183"/>
      <c r="X18" s="183"/>
      <c r="Y18" s="187" t="s">
        <v>11</v>
      </c>
      <c r="Z18" s="183"/>
      <c r="AA18" s="183" t="s">
        <v>41</v>
      </c>
      <c r="AB18" s="183"/>
      <c r="AC18" s="183"/>
      <c r="AD18" s="183"/>
      <c r="AE18" s="183"/>
      <c r="AF18" s="183"/>
      <c r="AG18" s="183"/>
      <c r="AH18" s="187"/>
      <c r="AI18" s="188"/>
    </row>
    <row r="19" spans="1:36" ht="15" customHeight="1" x14ac:dyDescent="0.2">
      <c r="A19" s="22"/>
      <c r="B19" s="55" t="s">
        <v>25</v>
      </c>
      <c r="C19" s="56"/>
      <c r="D19" s="57"/>
      <c r="E19" s="17">
        <v>41</v>
      </c>
      <c r="F19" s="17">
        <v>0</v>
      </c>
      <c r="G19" s="17">
        <v>13</v>
      </c>
      <c r="H19" s="17">
        <v>12</v>
      </c>
      <c r="I19" s="17">
        <v>49</v>
      </c>
      <c r="J19" s="37"/>
      <c r="K19" s="58">
        <v>0.31707317073170732</v>
      </c>
      <c r="L19" s="58">
        <v>0.29268292682926828</v>
      </c>
      <c r="M19" s="58">
        <v>1.75</v>
      </c>
      <c r="N19" s="35">
        <v>0.311</v>
      </c>
      <c r="O19" s="24"/>
      <c r="P19" s="189" t="s">
        <v>10</v>
      </c>
      <c r="Q19" s="190"/>
      <c r="R19" s="191"/>
      <c r="S19" s="191"/>
      <c r="T19" s="191"/>
      <c r="U19" s="191"/>
      <c r="V19" s="191"/>
      <c r="W19" s="191"/>
      <c r="X19" s="191"/>
      <c r="Y19" s="192"/>
      <c r="Z19" s="191"/>
      <c r="AA19" s="191"/>
      <c r="AB19" s="191"/>
      <c r="AC19" s="191"/>
      <c r="AD19" s="191"/>
      <c r="AE19" s="191"/>
      <c r="AF19" s="191"/>
      <c r="AG19" s="191"/>
      <c r="AH19" s="192"/>
      <c r="AI19" s="193"/>
    </row>
    <row r="20" spans="1:36" ht="15" customHeight="1" x14ac:dyDescent="0.25">
      <c r="A20" s="22"/>
      <c r="B20" s="39"/>
      <c r="C20" s="39"/>
      <c r="D20" s="39"/>
      <c r="E20" s="39"/>
      <c r="F20" s="39"/>
      <c r="G20" s="39"/>
      <c r="H20" s="39"/>
      <c r="I20" s="39"/>
      <c r="J20" s="37"/>
      <c r="K20" s="39"/>
      <c r="L20" s="39"/>
      <c r="M20" s="39"/>
      <c r="N20" s="38"/>
      <c r="O20" s="24"/>
      <c r="P20" s="37"/>
      <c r="Q20" s="40"/>
      <c r="R20" s="37"/>
      <c r="S20" s="37"/>
      <c r="T20" s="24"/>
      <c r="U20" s="24"/>
      <c r="V20" s="24"/>
      <c r="W20" s="24"/>
      <c r="X20" s="59"/>
      <c r="Y20" s="37"/>
      <c r="Z20" s="37"/>
      <c r="AA20" s="37"/>
      <c r="AB20" s="37"/>
      <c r="AC20" s="24"/>
      <c r="AD20" s="37"/>
      <c r="AE20" s="37"/>
      <c r="AF20" s="37"/>
      <c r="AG20" s="37"/>
      <c r="AH20" s="37"/>
      <c r="AI20" s="37"/>
    </row>
    <row r="21" spans="1:36" ht="15" customHeight="1" x14ac:dyDescent="0.25">
      <c r="A21" s="22"/>
      <c r="B21" s="37" t="s">
        <v>45</v>
      </c>
      <c r="C21" s="37"/>
      <c r="D21" s="37" t="s">
        <v>46</v>
      </c>
      <c r="E21" s="37"/>
      <c r="F21" s="37"/>
      <c r="G21" s="37"/>
      <c r="H21" s="37"/>
      <c r="I21" s="37"/>
      <c r="J21" s="37"/>
      <c r="K21" s="37"/>
      <c r="L21" s="37"/>
      <c r="M21" s="37"/>
      <c r="N21" s="38"/>
      <c r="O21" s="24"/>
      <c r="P21" s="37"/>
      <c r="Q21" s="40"/>
      <c r="R21" s="37"/>
      <c r="S21" s="37"/>
      <c r="T21" s="24"/>
      <c r="U21" s="24"/>
      <c r="V21" s="24"/>
      <c r="W21" s="24"/>
      <c r="X21" s="59"/>
      <c r="Y21" s="37"/>
      <c r="Z21" s="37"/>
      <c r="AA21" s="37"/>
      <c r="AB21" s="37"/>
      <c r="AC21" s="24"/>
      <c r="AD21" s="37"/>
      <c r="AE21" s="37"/>
      <c r="AF21" s="37"/>
      <c r="AG21" s="37"/>
      <c r="AH21" s="37"/>
      <c r="AI21" s="37"/>
    </row>
    <row r="22" spans="1:36" ht="15" customHeight="1" x14ac:dyDescent="0.25">
      <c r="A22" s="22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40"/>
      <c r="O22" s="24"/>
      <c r="P22" s="37"/>
      <c r="Q22" s="40"/>
      <c r="R22" s="37"/>
      <c r="S22" s="37"/>
      <c r="T22" s="24"/>
      <c r="U22" s="24"/>
      <c r="V22" s="24"/>
      <c r="W22" s="24"/>
      <c r="X22" s="59"/>
      <c r="Y22" s="37"/>
      <c r="Z22" s="37"/>
      <c r="AA22" s="37"/>
      <c r="AB22" s="37"/>
      <c r="AC22" s="24"/>
      <c r="AD22" s="37"/>
      <c r="AE22" s="37"/>
      <c r="AF22" s="37"/>
      <c r="AG22" s="37"/>
      <c r="AH22" s="37"/>
      <c r="AI22" s="37"/>
    </row>
    <row r="23" spans="1:36" ht="15" customHeight="1" x14ac:dyDescent="0.25">
      <c r="A23" s="22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40"/>
      <c r="O23" s="24"/>
      <c r="P23" s="37"/>
      <c r="Q23" s="40"/>
      <c r="R23" s="37"/>
      <c r="S23" s="37"/>
      <c r="T23" s="24"/>
      <c r="U23" s="24"/>
      <c r="V23" s="24"/>
      <c r="W23" s="24"/>
      <c r="X23" s="59"/>
      <c r="Y23" s="59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22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40"/>
      <c r="O24" s="24"/>
      <c r="P24" s="37"/>
      <c r="Q24" s="40"/>
      <c r="R24" s="37"/>
      <c r="S24" s="37"/>
      <c r="T24" s="24"/>
      <c r="U24" s="24"/>
      <c r="V24" s="24"/>
      <c r="W24" s="24"/>
      <c r="X24" s="59"/>
      <c r="Y24" s="59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22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40"/>
      <c r="O25" s="24"/>
      <c r="P25" s="37"/>
      <c r="Q25" s="40"/>
      <c r="R25" s="37"/>
      <c r="S25" s="37"/>
      <c r="T25" s="24"/>
      <c r="U25" s="24"/>
      <c r="V25" s="24"/>
      <c r="W25" s="24"/>
      <c r="X25" s="59"/>
      <c r="Y25" s="59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22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40"/>
      <c r="O26" s="24"/>
      <c r="P26" s="37"/>
      <c r="Q26" s="40"/>
      <c r="R26" s="37"/>
      <c r="S26" s="37"/>
      <c r="T26" s="24"/>
      <c r="U26" s="24"/>
      <c r="V26" s="24"/>
      <c r="W26" s="24"/>
      <c r="X26" s="59"/>
      <c r="Y26" s="59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22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24"/>
      <c r="P27" s="37"/>
      <c r="Q27" s="40"/>
      <c r="R27" s="37"/>
      <c r="S27" s="37"/>
      <c r="T27" s="24"/>
      <c r="U27" s="24"/>
      <c r="V27" s="24"/>
      <c r="W27" s="24"/>
      <c r="X27" s="59"/>
      <c r="Y27" s="5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22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24"/>
      <c r="P28" s="37"/>
      <c r="Q28" s="40"/>
      <c r="R28" s="37"/>
      <c r="S28" s="37"/>
      <c r="T28" s="24"/>
      <c r="U28" s="24"/>
      <c r="V28" s="24"/>
      <c r="W28" s="24"/>
      <c r="X28" s="59"/>
      <c r="Y28" s="5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22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24"/>
      <c r="P29" s="37"/>
      <c r="Q29" s="40"/>
      <c r="R29" s="37"/>
      <c r="S29" s="37"/>
      <c r="T29" s="24"/>
      <c r="U29" s="24"/>
      <c r="V29" s="24"/>
      <c r="W29" s="24"/>
      <c r="X29" s="59"/>
      <c r="Y29" s="5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22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24"/>
      <c r="P30" s="37"/>
      <c r="Q30" s="40"/>
      <c r="R30" s="37"/>
      <c r="S30" s="37"/>
      <c r="T30" s="24"/>
      <c r="U30" s="24"/>
      <c r="V30" s="24"/>
      <c r="W30" s="24"/>
      <c r="X30" s="59"/>
      <c r="Y30" s="5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22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4"/>
      <c r="P31" s="37"/>
      <c r="Q31" s="40"/>
      <c r="R31" s="37"/>
      <c r="S31" s="37"/>
      <c r="T31" s="24"/>
      <c r="U31" s="24"/>
      <c r="V31" s="24"/>
      <c r="W31" s="24"/>
      <c r="X31" s="59"/>
      <c r="Y31" s="5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22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4"/>
      <c r="P32" s="37"/>
      <c r="Q32" s="40"/>
      <c r="R32" s="37"/>
      <c r="S32" s="37"/>
      <c r="T32" s="24"/>
      <c r="U32" s="24"/>
      <c r="V32" s="24"/>
      <c r="W32" s="24"/>
      <c r="X32" s="59"/>
      <c r="Y32" s="5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22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4"/>
      <c r="P33" s="37"/>
      <c r="Q33" s="40"/>
      <c r="R33" s="37"/>
      <c r="S33" s="37"/>
      <c r="T33" s="24"/>
      <c r="U33" s="24"/>
      <c r="V33" s="24"/>
      <c r="W33" s="24"/>
      <c r="X33" s="59"/>
      <c r="Y33" s="5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22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4"/>
      <c r="P34" s="37"/>
      <c r="Q34" s="40"/>
      <c r="R34" s="37"/>
      <c r="S34" s="37"/>
      <c r="T34" s="24"/>
      <c r="U34" s="24"/>
      <c r="V34" s="24"/>
      <c r="W34" s="24"/>
      <c r="X34" s="59"/>
      <c r="Y34" s="5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22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4"/>
      <c r="P35" s="37"/>
      <c r="Q35" s="40"/>
      <c r="R35" s="37"/>
      <c r="S35" s="37"/>
      <c r="T35" s="24"/>
      <c r="U35" s="24"/>
      <c r="V35" s="24"/>
      <c r="W35" s="24"/>
      <c r="X35" s="59"/>
      <c r="Y35" s="5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22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4"/>
      <c r="P36" s="37"/>
      <c r="Q36" s="40"/>
      <c r="R36" s="37"/>
      <c r="S36" s="37"/>
      <c r="T36" s="24"/>
      <c r="U36" s="24"/>
      <c r="V36" s="24"/>
      <c r="W36" s="24"/>
      <c r="X36" s="59"/>
      <c r="Y36" s="5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22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4"/>
      <c r="P37" s="37"/>
      <c r="Q37" s="40"/>
      <c r="R37" s="37"/>
      <c r="S37" s="37"/>
      <c r="T37" s="24"/>
      <c r="U37" s="24"/>
      <c r="V37" s="24"/>
      <c r="W37" s="24"/>
      <c r="X37" s="59"/>
      <c r="Y37" s="5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22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4"/>
      <c r="P38" s="37"/>
      <c r="Q38" s="40"/>
      <c r="R38" s="37"/>
      <c r="S38" s="37"/>
      <c r="T38" s="24"/>
      <c r="U38" s="24"/>
      <c r="V38" s="24"/>
      <c r="W38" s="24"/>
      <c r="X38" s="59"/>
      <c r="Y38" s="5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22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4"/>
      <c r="P39" s="37"/>
      <c r="Q39" s="40"/>
      <c r="R39" s="37"/>
      <c r="S39" s="37"/>
      <c r="T39" s="24"/>
      <c r="U39" s="24"/>
      <c r="V39" s="24"/>
      <c r="W39" s="24"/>
      <c r="X39" s="59"/>
      <c r="Y39" s="5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22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4"/>
      <c r="P40" s="37"/>
      <c r="Q40" s="40"/>
      <c r="R40" s="37"/>
      <c r="S40" s="37"/>
      <c r="T40" s="24"/>
      <c r="U40" s="24"/>
      <c r="V40" s="24"/>
      <c r="W40" s="24"/>
      <c r="X40" s="59"/>
      <c r="Y40" s="5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22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4"/>
      <c r="P41" s="37"/>
      <c r="Q41" s="40"/>
      <c r="R41" s="37"/>
      <c r="S41" s="37"/>
      <c r="T41" s="24"/>
      <c r="U41" s="24"/>
      <c r="V41" s="24"/>
      <c r="W41" s="24"/>
      <c r="X41" s="59"/>
      <c r="Y41" s="5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22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4"/>
      <c r="P42" s="37"/>
      <c r="Q42" s="40"/>
      <c r="R42" s="37"/>
      <c r="S42" s="37"/>
      <c r="T42" s="24"/>
      <c r="U42" s="24"/>
      <c r="V42" s="24"/>
      <c r="W42" s="24"/>
      <c r="X42" s="59"/>
      <c r="Y42" s="5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22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4"/>
      <c r="P43" s="37"/>
      <c r="Q43" s="40"/>
      <c r="R43" s="37"/>
      <c r="S43" s="37"/>
      <c r="T43" s="24"/>
      <c r="U43" s="24"/>
      <c r="V43" s="24"/>
      <c r="W43" s="24"/>
      <c r="X43" s="59"/>
      <c r="Y43" s="5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22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4"/>
      <c r="P44" s="37"/>
      <c r="Q44" s="40"/>
      <c r="R44" s="37"/>
      <c r="S44" s="37"/>
      <c r="T44" s="24"/>
      <c r="U44" s="24"/>
      <c r="V44" s="24"/>
      <c r="W44" s="24"/>
      <c r="X44" s="59"/>
      <c r="Y44" s="5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22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4"/>
      <c r="P45" s="37"/>
      <c r="Q45" s="40"/>
      <c r="R45" s="37"/>
      <c r="S45" s="37"/>
      <c r="T45" s="24"/>
      <c r="U45" s="24"/>
      <c r="V45" s="24"/>
      <c r="W45" s="24"/>
      <c r="X45" s="59"/>
      <c r="Y45" s="5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22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4"/>
      <c r="P46" s="37"/>
      <c r="Q46" s="40"/>
      <c r="R46" s="37"/>
      <c r="S46" s="37"/>
      <c r="T46" s="24"/>
      <c r="U46" s="24"/>
      <c r="V46" s="24"/>
      <c r="W46" s="24"/>
      <c r="X46" s="59"/>
      <c r="Y46" s="5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22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4"/>
      <c r="P47" s="37"/>
      <c r="Q47" s="40"/>
      <c r="R47" s="37"/>
      <c r="S47" s="37"/>
      <c r="T47" s="24"/>
      <c r="U47" s="24"/>
      <c r="V47" s="24"/>
      <c r="W47" s="24"/>
      <c r="X47" s="59"/>
      <c r="Y47" s="5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22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4"/>
      <c r="P48" s="37"/>
      <c r="Q48" s="40"/>
      <c r="R48" s="37"/>
      <c r="S48" s="37"/>
      <c r="T48" s="24"/>
      <c r="U48" s="24"/>
      <c r="V48" s="24"/>
      <c r="W48" s="24"/>
      <c r="X48" s="59"/>
      <c r="Y48" s="5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22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4"/>
      <c r="P49" s="37"/>
      <c r="Q49" s="40"/>
      <c r="R49" s="37"/>
      <c r="S49" s="37"/>
      <c r="T49" s="24"/>
      <c r="U49" s="24"/>
      <c r="V49" s="24"/>
      <c r="W49" s="24"/>
      <c r="X49" s="59"/>
      <c r="Y49" s="5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22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4"/>
      <c r="P50" s="37"/>
      <c r="Q50" s="40"/>
      <c r="R50" s="37"/>
      <c r="S50" s="37"/>
      <c r="T50" s="24"/>
      <c r="U50" s="24"/>
      <c r="V50" s="24"/>
      <c r="W50" s="24"/>
      <c r="X50" s="59"/>
      <c r="Y50" s="5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22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24"/>
      <c r="P51" s="37"/>
      <c r="Q51" s="40"/>
      <c r="R51" s="37"/>
      <c r="S51" s="37"/>
      <c r="T51" s="24"/>
      <c r="U51" s="24"/>
      <c r="V51" s="24"/>
      <c r="W51" s="24"/>
      <c r="X51" s="59"/>
      <c r="Y51" s="5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22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24"/>
      <c r="P52" s="37"/>
      <c r="Q52" s="40"/>
      <c r="R52" s="37"/>
      <c r="S52" s="37"/>
      <c r="T52" s="24"/>
      <c r="U52" s="24"/>
      <c r="V52" s="24"/>
      <c r="W52" s="24"/>
      <c r="X52" s="59"/>
      <c r="Y52" s="5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22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24"/>
      <c r="P53" s="37"/>
      <c r="Q53" s="40"/>
      <c r="R53" s="37"/>
      <c r="S53" s="37"/>
      <c r="T53" s="24"/>
      <c r="U53" s="24"/>
      <c r="V53" s="24"/>
      <c r="W53" s="24"/>
      <c r="X53" s="59"/>
      <c r="Y53" s="5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22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24"/>
      <c r="P54" s="37"/>
      <c r="Q54" s="40"/>
      <c r="R54" s="37"/>
      <c r="S54" s="37"/>
      <c r="T54" s="24"/>
      <c r="U54" s="24"/>
      <c r="V54" s="24"/>
      <c r="W54" s="24"/>
      <c r="X54" s="59"/>
      <c r="Y54" s="5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22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24"/>
      <c r="P55" s="37"/>
      <c r="Q55" s="40"/>
      <c r="R55" s="37"/>
      <c r="S55" s="37"/>
      <c r="T55" s="24"/>
      <c r="U55" s="24"/>
      <c r="V55" s="24"/>
      <c r="W55" s="24"/>
      <c r="X55" s="59"/>
      <c r="Y55" s="5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22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24"/>
      <c r="P56" s="37"/>
      <c r="Q56" s="40"/>
      <c r="R56" s="37"/>
      <c r="S56" s="37"/>
      <c r="T56" s="24"/>
      <c r="U56" s="24"/>
      <c r="V56" s="24"/>
      <c r="W56" s="24"/>
      <c r="X56" s="59"/>
      <c r="Y56" s="5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22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24"/>
      <c r="P57" s="37"/>
      <c r="Q57" s="40"/>
      <c r="R57" s="37"/>
      <c r="S57" s="37"/>
      <c r="T57" s="24"/>
      <c r="U57" s="24"/>
      <c r="V57" s="24"/>
      <c r="W57" s="24"/>
      <c r="X57" s="59"/>
      <c r="Y57" s="5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22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24"/>
      <c r="P58" s="37"/>
      <c r="Q58" s="40"/>
      <c r="R58" s="37"/>
      <c r="S58" s="37"/>
      <c r="T58" s="24"/>
      <c r="U58" s="24"/>
      <c r="V58" s="24"/>
      <c r="W58" s="24"/>
      <c r="X58" s="59"/>
      <c r="Y58" s="5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22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4"/>
      <c r="P59" s="37"/>
      <c r="Q59" s="40"/>
      <c r="R59" s="37"/>
      <c r="S59" s="37"/>
      <c r="T59" s="24"/>
      <c r="U59" s="24"/>
      <c r="V59" s="24"/>
      <c r="W59" s="24"/>
      <c r="X59" s="59"/>
      <c r="Y59" s="5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22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24"/>
      <c r="P60" s="37"/>
      <c r="Q60" s="40"/>
      <c r="R60" s="37"/>
      <c r="S60" s="37"/>
      <c r="T60" s="24"/>
      <c r="U60" s="24"/>
      <c r="V60" s="24"/>
      <c r="W60" s="24"/>
      <c r="X60" s="59"/>
      <c r="Y60" s="5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22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24"/>
      <c r="P61" s="37"/>
      <c r="Q61" s="40"/>
      <c r="R61" s="37"/>
      <c r="S61" s="37"/>
      <c r="T61" s="24"/>
      <c r="U61" s="24"/>
      <c r="V61" s="24"/>
      <c r="W61" s="24"/>
      <c r="X61" s="59"/>
      <c r="Y61" s="5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22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24"/>
      <c r="P62" s="37"/>
      <c r="Q62" s="40"/>
      <c r="R62" s="37"/>
      <c r="S62" s="37"/>
      <c r="T62" s="24"/>
      <c r="U62" s="24"/>
      <c r="V62" s="24"/>
      <c r="W62" s="24"/>
      <c r="X62" s="59"/>
      <c r="Y62" s="5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22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24"/>
      <c r="P63" s="37"/>
      <c r="Q63" s="40"/>
      <c r="R63" s="37"/>
      <c r="S63" s="37"/>
      <c r="T63" s="24"/>
      <c r="U63" s="24"/>
      <c r="V63" s="24"/>
      <c r="W63" s="24"/>
      <c r="X63" s="59"/>
      <c r="Y63" s="5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22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24"/>
      <c r="P64" s="37"/>
      <c r="Q64" s="40"/>
      <c r="R64" s="37"/>
      <c r="S64" s="37"/>
      <c r="T64" s="24"/>
      <c r="U64" s="24"/>
      <c r="V64" s="24"/>
      <c r="W64" s="24"/>
      <c r="X64" s="59"/>
      <c r="Y64" s="5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22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24"/>
      <c r="P65" s="37"/>
      <c r="Q65" s="40"/>
      <c r="R65" s="37"/>
      <c r="S65" s="37"/>
      <c r="T65" s="24"/>
      <c r="U65" s="24"/>
      <c r="V65" s="24"/>
      <c r="W65" s="24"/>
      <c r="X65" s="59"/>
      <c r="Y65" s="5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22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4"/>
      <c r="P66" s="37"/>
      <c r="Q66" s="40"/>
      <c r="R66" s="37"/>
      <c r="S66" s="37"/>
      <c r="T66" s="24"/>
      <c r="U66" s="24"/>
      <c r="V66" s="24"/>
      <c r="W66" s="24"/>
      <c r="X66" s="59"/>
      <c r="Y66" s="5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22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4"/>
      <c r="P67" s="37"/>
      <c r="Q67" s="40"/>
      <c r="R67" s="37"/>
      <c r="S67" s="37"/>
      <c r="T67" s="24"/>
      <c r="U67" s="24"/>
      <c r="V67" s="24"/>
      <c r="W67" s="24"/>
      <c r="X67" s="59"/>
      <c r="Y67" s="5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22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24"/>
      <c r="P68" s="37"/>
      <c r="Q68" s="40"/>
      <c r="R68" s="37"/>
      <c r="S68" s="37"/>
      <c r="T68" s="24"/>
      <c r="U68" s="24"/>
      <c r="V68" s="24"/>
      <c r="W68" s="24"/>
      <c r="X68" s="59"/>
      <c r="Y68" s="5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22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24"/>
      <c r="P69" s="37"/>
      <c r="Q69" s="40"/>
      <c r="R69" s="37"/>
      <c r="S69" s="37"/>
      <c r="T69" s="24"/>
      <c r="U69" s="24"/>
      <c r="V69" s="24"/>
      <c r="W69" s="24"/>
      <c r="X69" s="59"/>
      <c r="Y69" s="5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22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24"/>
      <c r="P70" s="37"/>
      <c r="Q70" s="40"/>
      <c r="R70" s="37"/>
      <c r="S70" s="37"/>
      <c r="T70" s="24"/>
      <c r="U70" s="24"/>
      <c r="V70" s="24"/>
      <c r="W70" s="24"/>
      <c r="X70" s="59"/>
      <c r="Y70" s="5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22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24"/>
      <c r="P71" s="37"/>
      <c r="Q71" s="40"/>
      <c r="R71" s="37"/>
      <c r="S71" s="37"/>
      <c r="T71" s="24"/>
      <c r="U71" s="24"/>
      <c r="V71" s="24"/>
      <c r="W71" s="24"/>
      <c r="X71" s="59"/>
      <c r="Y71" s="5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22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24"/>
      <c r="P72" s="37"/>
      <c r="Q72" s="40"/>
      <c r="R72" s="37"/>
      <c r="S72" s="37"/>
      <c r="T72" s="24"/>
      <c r="U72" s="24"/>
      <c r="V72" s="24"/>
      <c r="W72" s="24"/>
      <c r="X72" s="59"/>
      <c r="Y72" s="5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22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24"/>
      <c r="P73" s="37"/>
      <c r="Q73" s="40"/>
      <c r="R73" s="37"/>
      <c r="S73" s="37"/>
      <c r="T73" s="24"/>
      <c r="U73" s="24"/>
      <c r="V73" s="24"/>
      <c r="W73" s="24"/>
      <c r="X73" s="59"/>
      <c r="Y73" s="5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22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24"/>
      <c r="P74" s="37"/>
      <c r="Q74" s="40"/>
      <c r="R74" s="37"/>
      <c r="S74" s="37"/>
      <c r="T74" s="24"/>
      <c r="U74" s="24"/>
      <c r="V74" s="24"/>
      <c r="W74" s="24"/>
      <c r="X74" s="59"/>
      <c r="Y74" s="5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22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24"/>
      <c r="P75" s="37"/>
      <c r="Q75" s="40"/>
      <c r="R75" s="37"/>
      <c r="S75" s="37"/>
      <c r="T75" s="24"/>
      <c r="U75" s="24"/>
      <c r="V75" s="24"/>
      <c r="W75" s="24"/>
      <c r="X75" s="59"/>
      <c r="Y75" s="5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22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24"/>
      <c r="P76" s="37"/>
      <c r="Q76" s="40"/>
      <c r="R76" s="37"/>
      <c r="S76" s="37"/>
      <c r="T76" s="24"/>
      <c r="U76" s="24"/>
      <c r="V76" s="24"/>
      <c r="W76" s="24"/>
      <c r="X76" s="59"/>
      <c r="Y76" s="5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22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24"/>
      <c r="P77" s="37"/>
      <c r="Q77" s="40"/>
      <c r="R77" s="37"/>
      <c r="S77" s="37"/>
      <c r="T77" s="24"/>
      <c r="U77" s="24"/>
      <c r="V77" s="24"/>
      <c r="W77" s="24"/>
      <c r="X77" s="59"/>
      <c r="Y77" s="5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22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24"/>
      <c r="P78" s="37"/>
      <c r="Q78" s="40"/>
      <c r="R78" s="37"/>
      <c r="S78" s="37"/>
      <c r="T78" s="24"/>
      <c r="U78" s="24"/>
      <c r="V78" s="24"/>
      <c r="W78" s="24"/>
      <c r="X78" s="59"/>
      <c r="Y78" s="5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22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24"/>
      <c r="P79" s="37"/>
      <c r="Q79" s="40"/>
      <c r="R79" s="37"/>
      <c r="S79" s="37"/>
      <c r="T79" s="24"/>
      <c r="U79" s="24"/>
      <c r="V79" s="24"/>
      <c r="W79" s="24"/>
      <c r="X79" s="59"/>
      <c r="Y79" s="5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22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24"/>
      <c r="P80" s="37"/>
      <c r="Q80" s="40"/>
      <c r="R80" s="37"/>
      <c r="S80" s="37"/>
      <c r="T80" s="24"/>
      <c r="U80" s="24"/>
      <c r="V80" s="24"/>
      <c r="W80" s="24"/>
      <c r="X80" s="59"/>
      <c r="Y80" s="5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22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24"/>
      <c r="P81" s="37"/>
      <c r="Q81" s="40"/>
      <c r="R81" s="37"/>
      <c r="S81" s="37"/>
      <c r="T81" s="24"/>
      <c r="U81" s="24"/>
      <c r="V81" s="24"/>
      <c r="W81" s="24"/>
      <c r="X81" s="59"/>
      <c r="Y81" s="5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22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4"/>
      <c r="P82" s="37"/>
      <c r="Q82" s="40"/>
      <c r="R82" s="37"/>
      <c r="S82" s="37"/>
      <c r="T82" s="24"/>
      <c r="U82" s="24"/>
      <c r="V82" s="24"/>
      <c r="W82" s="24"/>
      <c r="X82" s="59"/>
      <c r="Y82" s="5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22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4"/>
      <c r="P83" s="37"/>
      <c r="Q83" s="40"/>
      <c r="R83" s="37"/>
      <c r="S83" s="37"/>
      <c r="T83" s="24"/>
      <c r="U83" s="24"/>
      <c r="V83" s="24"/>
      <c r="W83" s="24"/>
      <c r="X83" s="59"/>
      <c r="Y83" s="5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22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4"/>
      <c r="P84" s="37"/>
      <c r="Q84" s="40"/>
      <c r="R84" s="37"/>
      <c r="S84" s="37"/>
      <c r="T84" s="24"/>
      <c r="U84" s="24"/>
      <c r="V84" s="24"/>
      <c r="W84" s="24"/>
      <c r="X84" s="59"/>
      <c r="Y84" s="5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22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4"/>
      <c r="P85" s="37"/>
      <c r="Q85" s="40"/>
      <c r="R85" s="37"/>
      <c r="S85" s="37"/>
      <c r="T85" s="24"/>
      <c r="U85" s="24"/>
      <c r="V85" s="24"/>
      <c r="W85" s="24"/>
      <c r="X85" s="59"/>
      <c r="Y85" s="5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22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4"/>
      <c r="P86" s="37"/>
      <c r="Q86" s="40"/>
      <c r="R86" s="37"/>
      <c r="S86" s="37"/>
      <c r="T86" s="24"/>
      <c r="U86" s="24"/>
      <c r="V86" s="24"/>
      <c r="W86" s="24"/>
      <c r="X86" s="59"/>
      <c r="Y86" s="5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22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4"/>
      <c r="P87" s="37"/>
      <c r="Q87" s="40"/>
      <c r="R87" s="37"/>
      <c r="S87" s="37"/>
      <c r="T87" s="24"/>
      <c r="U87" s="24"/>
      <c r="V87" s="24"/>
      <c r="W87" s="24"/>
      <c r="X87" s="59"/>
      <c r="Y87" s="5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22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4"/>
      <c r="P88" s="37"/>
      <c r="Q88" s="40"/>
      <c r="R88" s="37"/>
      <c r="S88" s="37"/>
      <c r="T88" s="24"/>
      <c r="U88" s="24"/>
      <c r="V88" s="24"/>
      <c r="W88" s="24"/>
      <c r="X88" s="59"/>
      <c r="Y88" s="5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22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4"/>
      <c r="P89" s="37"/>
      <c r="Q89" s="40"/>
      <c r="R89" s="37"/>
      <c r="S89" s="37"/>
      <c r="T89" s="24"/>
      <c r="U89" s="24"/>
      <c r="V89" s="24"/>
      <c r="W89" s="24"/>
      <c r="X89" s="59"/>
      <c r="Y89" s="5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22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4"/>
      <c r="P90" s="37"/>
      <c r="Q90" s="40"/>
      <c r="R90" s="37"/>
      <c r="S90" s="37"/>
      <c r="T90" s="24"/>
      <c r="U90" s="24"/>
      <c r="V90" s="24"/>
      <c r="W90" s="24"/>
      <c r="X90" s="59"/>
      <c r="Y90" s="5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22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4"/>
      <c r="P91" s="37"/>
      <c r="Q91" s="40"/>
      <c r="R91" s="37"/>
      <c r="S91" s="37"/>
      <c r="T91" s="24"/>
      <c r="U91" s="24"/>
      <c r="V91" s="24"/>
      <c r="W91" s="24"/>
      <c r="X91" s="59"/>
      <c r="Y91" s="5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22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4"/>
      <c r="P92" s="37"/>
      <c r="Q92" s="40"/>
      <c r="R92" s="37"/>
      <c r="S92" s="37"/>
      <c r="T92" s="24"/>
      <c r="U92" s="24"/>
      <c r="V92" s="24"/>
      <c r="W92" s="24"/>
      <c r="X92" s="59"/>
      <c r="Y92" s="5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22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4"/>
      <c r="P93" s="37"/>
      <c r="Q93" s="40"/>
      <c r="R93" s="37"/>
      <c r="S93" s="37"/>
      <c r="T93" s="24"/>
      <c r="U93" s="24"/>
      <c r="V93" s="24"/>
      <c r="W93" s="24"/>
      <c r="X93" s="59"/>
      <c r="Y93" s="5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22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4"/>
      <c r="P94" s="37"/>
      <c r="Q94" s="40"/>
      <c r="R94" s="37"/>
      <c r="S94" s="37"/>
      <c r="T94" s="24"/>
      <c r="U94" s="24"/>
      <c r="V94" s="24"/>
      <c r="W94" s="24"/>
      <c r="X94" s="59"/>
      <c r="Y94" s="5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22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4"/>
      <c r="P95" s="37"/>
      <c r="Q95" s="40"/>
      <c r="R95" s="37"/>
      <c r="S95" s="37"/>
      <c r="T95" s="24"/>
      <c r="U95" s="24"/>
      <c r="V95" s="24"/>
      <c r="W95" s="24"/>
      <c r="X95" s="59"/>
      <c r="Y95" s="5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22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4"/>
      <c r="P96" s="37"/>
      <c r="Q96" s="40"/>
      <c r="R96" s="37"/>
      <c r="S96" s="37"/>
      <c r="T96" s="24"/>
      <c r="U96" s="24"/>
      <c r="V96" s="24"/>
      <c r="W96" s="24"/>
      <c r="X96" s="59"/>
      <c r="Y96" s="5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22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4"/>
      <c r="P97" s="37"/>
      <c r="Q97" s="40"/>
      <c r="R97" s="37"/>
      <c r="S97" s="37"/>
      <c r="T97" s="24"/>
      <c r="U97" s="24"/>
      <c r="V97" s="24"/>
      <c r="W97" s="24"/>
      <c r="X97" s="59"/>
      <c r="Y97" s="5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22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4"/>
      <c r="P98" s="37"/>
      <c r="Q98" s="40"/>
      <c r="R98" s="37"/>
      <c r="S98" s="37"/>
      <c r="T98" s="24"/>
      <c r="U98" s="24"/>
      <c r="V98" s="24"/>
      <c r="W98" s="24"/>
      <c r="X98" s="59"/>
      <c r="Y98" s="5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22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4"/>
      <c r="P99" s="37"/>
      <c r="Q99" s="40"/>
      <c r="R99" s="37"/>
      <c r="S99" s="37"/>
      <c r="T99" s="24"/>
      <c r="U99" s="24"/>
      <c r="V99" s="24"/>
      <c r="W99" s="24"/>
      <c r="X99" s="59"/>
      <c r="Y99" s="5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22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4"/>
      <c r="P100" s="37"/>
      <c r="Q100" s="40"/>
      <c r="R100" s="37"/>
      <c r="S100" s="37"/>
      <c r="T100" s="24"/>
      <c r="U100" s="24"/>
      <c r="V100" s="24"/>
      <c r="W100" s="24"/>
      <c r="X100" s="59"/>
      <c r="Y100" s="5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22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4"/>
      <c r="P101" s="37"/>
      <c r="Q101" s="40"/>
      <c r="R101" s="37"/>
      <c r="S101" s="37"/>
      <c r="T101" s="24"/>
      <c r="U101" s="24"/>
      <c r="V101" s="24"/>
      <c r="W101" s="24"/>
      <c r="X101" s="59"/>
      <c r="Y101" s="5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22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4"/>
      <c r="P102" s="37"/>
      <c r="Q102" s="40"/>
      <c r="R102" s="37"/>
      <c r="S102" s="37"/>
      <c r="T102" s="24"/>
      <c r="U102" s="24"/>
      <c r="V102" s="24"/>
      <c r="W102" s="24"/>
      <c r="X102" s="59"/>
      <c r="Y102" s="5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22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4"/>
      <c r="P103" s="37"/>
      <c r="Q103" s="40"/>
      <c r="R103" s="37"/>
      <c r="S103" s="37"/>
      <c r="T103" s="24"/>
      <c r="U103" s="24"/>
      <c r="V103" s="24"/>
      <c r="W103" s="24"/>
      <c r="X103" s="59"/>
      <c r="Y103" s="5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22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4"/>
      <c r="P104" s="37"/>
      <c r="Q104" s="40"/>
      <c r="R104" s="37"/>
      <c r="S104" s="37"/>
      <c r="T104" s="24"/>
      <c r="U104" s="24"/>
      <c r="V104" s="24"/>
      <c r="W104" s="24"/>
      <c r="X104" s="59"/>
      <c r="Y104" s="5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22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4"/>
      <c r="P105" s="37"/>
      <c r="Q105" s="40"/>
      <c r="R105" s="37"/>
      <c r="S105" s="37"/>
      <c r="T105" s="24"/>
      <c r="U105" s="24"/>
      <c r="V105" s="24"/>
      <c r="W105" s="24"/>
      <c r="X105" s="59"/>
      <c r="Y105" s="5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22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4"/>
      <c r="P106" s="37"/>
      <c r="Q106" s="40"/>
      <c r="R106" s="37"/>
      <c r="S106" s="37"/>
      <c r="T106" s="24"/>
      <c r="U106" s="24"/>
      <c r="V106" s="24"/>
      <c r="W106" s="24"/>
      <c r="X106" s="59"/>
      <c r="Y106" s="5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22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4"/>
      <c r="P107" s="37"/>
      <c r="Q107" s="40"/>
      <c r="R107" s="37"/>
      <c r="S107" s="37"/>
      <c r="T107" s="24"/>
      <c r="U107" s="24"/>
      <c r="V107" s="24"/>
      <c r="W107" s="24"/>
      <c r="X107" s="59"/>
      <c r="Y107" s="5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22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4"/>
      <c r="P108" s="37"/>
      <c r="Q108" s="40"/>
      <c r="R108" s="37"/>
      <c r="S108" s="37"/>
      <c r="T108" s="24"/>
      <c r="U108" s="24"/>
      <c r="V108" s="24"/>
      <c r="W108" s="24"/>
      <c r="X108" s="59"/>
      <c r="Y108" s="5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22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4"/>
      <c r="P109" s="37"/>
      <c r="Q109" s="40"/>
      <c r="R109" s="37"/>
      <c r="S109" s="37"/>
      <c r="T109" s="24"/>
      <c r="U109" s="24"/>
      <c r="V109" s="24"/>
      <c r="W109" s="24"/>
      <c r="X109" s="59"/>
      <c r="Y109" s="5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22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4"/>
      <c r="P110" s="37"/>
      <c r="Q110" s="40"/>
      <c r="R110" s="37"/>
      <c r="S110" s="37"/>
      <c r="T110" s="24"/>
      <c r="U110" s="24"/>
      <c r="V110" s="24"/>
      <c r="W110" s="24"/>
      <c r="X110" s="59"/>
      <c r="Y110" s="5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22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4"/>
      <c r="P111" s="37"/>
      <c r="Q111" s="40"/>
      <c r="R111" s="37"/>
      <c r="S111" s="37"/>
      <c r="T111" s="24"/>
      <c r="U111" s="24"/>
      <c r="V111" s="24"/>
      <c r="W111" s="24"/>
      <c r="X111" s="59"/>
      <c r="Y111" s="5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22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4"/>
      <c r="P112" s="37"/>
      <c r="Q112" s="40"/>
      <c r="R112" s="37"/>
      <c r="S112" s="37"/>
      <c r="T112" s="24"/>
      <c r="U112" s="24"/>
      <c r="V112" s="24"/>
      <c r="W112" s="24"/>
      <c r="X112" s="59"/>
      <c r="Y112" s="5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22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4"/>
      <c r="P113" s="37"/>
      <c r="Q113" s="40"/>
      <c r="R113" s="37"/>
      <c r="S113" s="37"/>
      <c r="T113" s="24"/>
      <c r="U113" s="24"/>
      <c r="V113" s="24"/>
      <c r="W113" s="24"/>
      <c r="X113" s="59"/>
      <c r="Y113" s="5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22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4"/>
      <c r="P114" s="37"/>
      <c r="Q114" s="40"/>
      <c r="R114" s="37"/>
      <c r="S114" s="37"/>
      <c r="T114" s="24"/>
      <c r="U114" s="24"/>
      <c r="V114" s="24"/>
      <c r="W114" s="24"/>
      <c r="X114" s="59"/>
      <c r="Y114" s="5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22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4"/>
      <c r="P115" s="37"/>
      <c r="Q115" s="40"/>
      <c r="R115" s="37"/>
      <c r="S115" s="37"/>
      <c r="T115" s="24"/>
      <c r="U115" s="24"/>
      <c r="V115" s="24"/>
      <c r="W115" s="24"/>
      <c r="X115" s="59"/>
      <c r="Y115" s="5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22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4"/>
      <c r="P116" s="37"/>
      <c r="Q116" s="40"/>
      <c r="R116" s="37"/>
      <c r="S116" s="37"/>
      <c r="T116" s="24"/>
      <c r="U116" s="24"/>
      <c r="V116" s="24"/>
      <c r="W116" s="24"/>
      <c r="X116" s="59"/>
      <c r="Y116" s="5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22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4"/>
      <c r="P117" s="37"/>
      <c r="Q117" s="40"/>
      <c r="R117" s="37"/>
      <c r="S117" s="37"/>
      <c r="T117" s="24"/>
      <c r="U117" s="24"/>
      <c r="V117" s="24"/>
      <c r="W117" s="24"/>
      <c r="X117" s="59"/>
      <c r="Y117" s="5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22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4"/>
      <c r="P118" s="37"/>
      <c r="Q118" s="40"/>
      <c r="R118" s="37"/>
      <c r="S118" s="37"/>
      <c r="T118" s="24"/>
      <c r="U118" s="24"/>
      <c r="V118" s="24"/>
      <c r="W118" s="24"/>
      <c r="X118" s="59"/>
      <c r="Y118" s="5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22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4"/>
      <c r="P119" s="37"/>
      <c r="Q119" s="40"/>
      <c r="R119" s="37"/>
      <c r="S119" s="37"/>
      <c r="T119" s="24"/>
      <c r="U119" s="24"/>
      <c r="V119" s="24"/>
      <c r="W119" s="24"/>
      <c r="X119" s="59"/>
      <c r="Y119" s="5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22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4"/>
      <c r="P120" s="37"/>
      <c r="Q120" s="40"/>
      <c r="R120" s="37"/>
      <c r="S120" s="37"/>
      <c r="T120" s="24"/>
      <c r="U120" s="24"/>
      <c r="V120" s="24"/>
      <c r="W120" s="24"/>
      <c r="X120" s="59"/>
      <c r="Y120" s="5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22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4"/>
      <c r="P121" s="37"/>
      <c r="Q121" s="40"/>
      <c r="R121" s="37"/>
      <c r="S121" s="37"/>
      <c r="T121" s="24"/>
      <c r="U121" s="24"/>
      <c r="V121" s="24"/>
      <c r="W121" s="24"/>
      <c r="X121" s="59"/>
      <c r="Y121" s="5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22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4"/>
      <c r="P122" s="37"/>
      <c r="Q122" s="40"/>
      <c r="R122" s="37"/>
      <c r="S122" s="37"/>
      <c r="T122" s="24"/>
      <c r="U122" s="24"/>
      <c r="V122" s="24"/>
      <c r="W122" s="24"/>
      <c r="X122" s="59"/>
      <c r="Y122" s="5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22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4"/>
      <c r="P123" s="37"/>
      <c r="Q123" s="40"/>
      <c r="R123" s="37"/>
      <c r="S123" s="37"/>
      <c r="T123" s="24"/>
      <c r="U123" s="24"/>
      <c r="V123" s="24"/>
      <c r="W123" s="24"/>
      <c r="X123" s="59"/>
      <c r="Y123" s="5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22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4"/>
      <c r="P124" s="37"/>
      <c r="Q124" s="40"/>
      <c r="R124" s="37"/>
      <c r="S124" s="37"/>
      <c r="T124" s="24"/>
      <c r="U124" s="24"/>
      <c r="V124" s="24"/>
      <c r="W124" s="24"/>
      <c r="X124" s="59"/>
      <c r="Y124" s="5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22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4"/>
      <c r="P125" s="37"/>
      <c r="Q125" s="40"/>
      <c r="R125" s="37"/>
      <c r="S125" s="37"/>
      <c r="T125" s="24"/>
      <c r="U125" s="24"/>
      <c r="V125" s="24"/>
      <c r="W125" s="24"/>
      <c r="X125" s="59"/>
      <c r="Y125" s="5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22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4"/>
      <c r="P126" s="37"/>
      <c r="Q126" s="40"/>
      <c r="R126" s="37"/>
      <c r="S126" s="37"/>
      <c r="T126" s="24"/>
      <c r="U126" s="24"/>
      <c r="V126" s="24"/>
      <c r="W126" s="24"/>
      <c r="X126" s="59"/>
      <c r="Y126" s="5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22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4"/>
      <c r="P127" s="37"/>
      <c r="Q127" s="40"/>
      <c r="R127" s="37"/>
      <c r="S127" s="37"/>
      <c r="T127" s="24"/>
      <c r="U127" s="24"/>
      <c r="V127" s="24"/>
      <c r="W127" s="24"/>
      <c r="X127" s="59"/>
      <c r="Y127" s="5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22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4"/>
      <c r="P128" s="37"/>
      <c r="Q128" s="40"/>
      <c r="R128" s="37"/>
      <c r="S128" s="37"/>
      <c r="T128" s="24"/>
      <c r="U128" s="24"/>
      <c r="V128" s="24"/>
      <c r="W128" s="24"/>
      <c r="X128" s="59"/>
      <c r="Y128" s="5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22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4"/>
      <c r="P129" s="37"/>
      <c r="Q129" s="40"/>
      <c r="R129" s="37"/>
      <c r="S129" s="37"/>
      <c r="T129" s="24"/>
      <c r="U129" s="24"/>
      <c r="V129" s="24"/>
      <c r="W129" s="24"/>
      <c r="X129" s="59"/>
      <c r="Y129" s="5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22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4"/>
      <c r="P130" s="37"/>
      <c r="Q130" s="40"/>
      <c r="R130" s="37"/>
      <c r="S130" s="37"/>
      <c r="T130" s="24"/>
      <c r="U130" s="24"/>
      <c r="V130" s="24"/>
      <c r="W130" s="24"/>
      <c r="X130" s="59"/>
      <c r="Y130" s="5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22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4"/>
      <c r="P131" s="37"/>
      <c r="Q131" s="40"/>
      <c r="R131" s="37"/>
      <c r="S131" s="37"/>
      <c r="T131" s="24"/>
      <c r="U131" s="24"/>
      <c r="V131" s="24"/>
      <c r="W131" s="24"/>
      <c r="X131" s="59"/>
      <c r="Y131" s="5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22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4"/>
      <c r="P132" s="37"/>
      <c r="Q132" s="40"/>
      <c r="R132" s="37"/>
      <c r="S132" s="37"/>
      <c r="T132" s="24"/>
      <c r="U132" s="24"/>
      <c r="V132" s="24"/>
      <c r="W132" s="24"/>
      <c r="X132" s="59"/>
      <c r="Y132" s="5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22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4"/>
      <c r="P133" s="37"/>
      <c r="Q133" s="40"/>
      <c r="R133" s="37"/>
      <c r="S133" s="37"/>
      <c r="T133" s="24"/>
      <c r="U133" s="24"/>
      <c r="V133" s="24"/>
      <c r="W133" s="24"/>
      <c r="X133" s="59"/>
      <c r="Y133" s="5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22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4"/>
      <c r="P134" s="37"/>
      <c r="Q134" s="40"/>
      <c r="R134" s="37"/>
      <c r="S134" s="37"/>
      <c r="T134" s="24"/>
      <c r="U134" s="24"/>
      <c r="V134" s="24"/>
      <c r="W134" s="24"/>
      <c r="X134" s="59"/>
      <c r="Y134" s="5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22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4"/>
      <c r="P135" s="37"/>
      <c r="Q135" s="40"/>
      <c r="R135" s="37"/>
      <c r="S135" s="37"/>
      <c r="T135" s="24"/>
      <c r="U135" s="24"/>
      <c r="V135" s="24"/>
      <c r="W135" s="24"/>
      <c r="X135" s="59"/>
      <c r="Y135" s="5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22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4"/>
      <c r="P136" s="37"/>
      <c r="Q136" s="40"/>
      <c r="R136" s="37"/>
      <c r="S136" s="37"/>
      <c r="T136" s="24"/>
      <c r="U136" s="24"/>
      <c r="V136" s="24"/>
      <c r="W136" s="24"/>
      <c r="X136" s="59"/>
      <c r="Y136" s="5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22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4"/>
      <c r="P137" s="37"/>
      <c r="Q137" s="40"/>
      <c r="R137" s="37"/>
      <c r="S137" s="37"/>
      <c r="T137" s="24"/>
      <c r="U137" s="24"/>
      <c r="V137" s="24"/>
      <c r="W137" s="24"/>
      <c r="X137" s="59"/>
      <c r="Y137" s="5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22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4"/>
      <c r="P138" s="37"/>
      <c r="Q138" s="40"/>
      <c r="R138" s="37"/>
      <c r="S138" s="37"/>
      <c r="T138" s="24"/>
      <c r="U138" s="24"/>
      <c r="V138" s="24"/>
      <c r="W138" s="24"/>
      <c r="X138" s="59"/>
      <c r="Y138" s="5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5">
      <c r="A139" s="22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4"/>
      <c r="P139" s="37"/>
      <c r="Q139" s="40"/>
      <c r="R139" s="37"/>
      <c r="S139" s="37"/>
      <c r="T139" s="24"/>
      <c r="U139" s="24"/>
      <c r="V139" s="24"/>
      <c r="W139" s="24"/>
      <c r="X139" s="59"/>
      <c r="Y139" s="5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6" ht="15" customHeight="1" x14ac:dyDescent="0.25">
      <c r="A140" s="22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4"/>
      <c r="P140" s="37"/>
      <c r="Q140" s="40"/>
      <c r="R140" s="37"/>
      <c r="S140" s="37"/>
      <c r="T140" s="24"/>
      <c r="U140" s="24"/>
      <c r="V140" s="24"/>
      <c r="W140" s="24"/>
      <c r="X140" s="59"/>
      <c r="Y140" s="5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6" ht="15" customHeight="1" x14ac:dyDescent="0.25">
      <c r="A141" s="22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4"/>
      <c r="P141" s="37"/>
      <c r="Q141" s="40"/>
      <c r="R141" s="37"/>
      <c r="S141" s="37"/>
      <c r="T141" s="24"/>
      <c r="U141" s="24"/>
      <c r="V141" s="24"/>
      <c r="W141" s="24"/>
      <c r="X141" s="59"/>
      <c r="Y141" s="5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6" ht="15" customHeight="1" x14ac:dyDescent="0.25">
      <c r="A142" s="22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4"/>
      <c r="P142" s="37"/>
      <c r="Q142" s="40"/>
      <c r="R142" s="37"/>
      <c r="S142" s="37"/>
      <c r="T142" s="24"/>
      <c r="U142" s="24"/>
      <c r="V142" s="24"/>
      <c r="W142" s="24"/>
      <c r="X142" s="59"/>
      <c r="Y142" s="5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1" t="s">
        <v>34</v>
      </c>
      <c r="C1" s="2"/>
      <c r="D1" s="3"/>
      <c r="E1" s="4" t="s">
        <v>67</v>
      </c>
      <c r="F1" s="146"/>
      <c r="G1" s="147"/>
      <c r="H1" s="14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146"/>
      <c r="AB1" s="146"/>
      <c r="AC1" s="147"/>
      <c r="AD1" s="14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48" t="s">
        <v>68</v>
      </c>
      <c r="C2" s="149"/>
      <c r="D2" s="150"/>
      <c r="E2" s="12" t="s">
        <v>12</v>
      </c>
      <c r="F2" s="13"/>
      <c r="G2" s="13"/>
      <c r="H2" s="13"/>
      <c r="I2" s="19"/>
      <c r="J2" s="14"/>
      <c r="K2" s="142"/>
      <c r="L2" s="21" t="s">
        <v>69</v>
      </c>
      <c r="M2" s="13"/>
      <c r="N2" s="13"/>
      <c r="O2" s="20"/>
      <c r="P2" s="18"/>
      <c r="Q2" s="21" t="s">
        <v>70</v>
      </c>
      <c r="R2" s="13"/>
      <c r="S2" s="13"/>
      <c r="T2" s="13"/>
      <c r="U2" s="19"/>
      <c r="V2" s="20"/>
      <c r="W2" s="18"/>
      <c r="X2" s="151" t="s">
        <v>71</v>
      </c>
      <c r="Y2" s="152"/>
      <c r="Z2" s="153"/>
      <c r="AA2" s="12" t="s">
        <v>12</v>
      </c>
      <c r="AB2" s="13"/>
      <c r="AC2" s="13"/>
      <c r="AD2" s="13"/>
      <c r="AE2" s="19"/>
      <c r="AF2" s="14"/>
      <c r="AG2" s="142"/>
      <c r="AH2" s="21" t="s">
        <v>72</v>
      </c>
      <c r="AI2" s="13"/>
      <c r="AJ2" s="13"/>
      <c r="AK2" s="20"/>
      <c r="AL2" s="18"/>
      <c r="AM2" s="21" t="s">
        <v>70</v>
      </c>
      <c r="AN2" s="13"/>
      <c r="AO2" s="13"/>
      <c r="AP2" s="13"/>
      <c r="AQ2" s="19"/>
      <c r="AR2" s="20"/>
      <c r="AS2" s="154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54"/>
      <c r="L3" s="17" t="s">
        <v>5</v>
      </c>
      <c r="M3" s="17" t="s">
        <v>6</v>
      </c>
      <c r="N3" s="17" t="s">
        <v>73</v>
      </c>
      <c r="O3" s="17" t="s">
        <v>16</v>
      </c>
      <c r="P3" s="24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5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54"/>
      <c r="AH3" s="17" t="s">
        <v>5</v>
      </c>
      <c r="AI3" s="17" t="s">
        <v>6</v>
      </c>
      <c r="AJ3" s="17" t="s">
        <v>73</v>
      </c>
      <c r="AK3" s="17" t="s">
        <v>16</v>
      </c>
      <c r="AL3" s="24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54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5"/>
      <c r="C4" s="30"/>
      <c r="D4" s="1"/>
      <c r="E4" s="25"/>
      <c r="F4" s="25"/>
      <c r="G4" s="25"/>
      <c r="H4" s="26"/>
      <c r="I4" s="25"/>
      <c r="J4" s="27"/>
      <c r="K4" s="33"/>
      <c r="L4" s="155"/>
      <c r="M4" s="17"/>
      <c r="N4" s="17"/>
      <c r="O4" s="17"/>
      <c r="P4" s="24"/>
      <c r="Q4" s="25"/>
      <c r="R4" s="25"/>
      <c r="S4" s="26"/>
      <c r="T4" s="25"/>
      <c r="U4" s="25"/>
      <c r="V4" s="156"/>
      <c r="W4" s="33"/>
      <c r="X4" s="25">
        <v>1985</v>
      </c>
      <c r="Y4" s="25" t="s">
        <v>35</v>
      </c>
      <c r="Z4" s="28" t="s">
        <v>79</v>
      </c>
      <c r="AA4" s="25">
        <v>4</v>
      </c>
      <c r="AB4" s="25">
        <v>0</v>
      </c>
      <c r="AC4" s="25">
        <v>2</v>
      </c>
      <c r="AD4" s="25">
        <v>3</v>
      </c>
      <c r="AE4" s="25"/>
      <c r="AF4" s="27"/>
      <c r="AG4" s="33"/>
      <c r="AH4" s="17"/>
      <c r="AI4" s="17"/>
      <c r="AJ4" s="17"/>
      <c r="AK4" s="17"/>
      <c r="AL4" s="24"/>
      <c r="AM4" s="25"/>
      <c r="AN4" s="25"/>
      <c r="AO4" s="25"/>
      <c r="AP4" s="25"/>
      <c r="AQ4" s="25"/>
      <c r="AR4" s="157"/>
      <c r="AS4" s="158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5"/>
      <c r="C5" s="30"/>
      <c r="D5" s="1"/>
      <c r="E5" s="25"/>
      <c r="F5" s="25"/>
      <c r="G5" s="25"/>
      <c r="H5" s="26"/>
      <c r="I5" s="25"/>
      <c r="J5" s="27"/>
      <c r="K5" s="33"/>
      <c r="L5" s="155"/>
      <c r="M5" s="17"/>
      <c r="N5" s="17"/>
      <c r="O5" s="17"/>
      <c r="P5" s="24"/>
      <c r="Q5" s="25"/>
      <c r="R5" s="25"/>
      <c r="S5" s="26"/>
      <c r="T5" s="25"/>
      <c r="U5" s="25"/>
      <c r="V5" s="156"/>
      <c r="W5" s="33"/>
      <c r="X5" s="25"/>
      <c r="Y5" s="25"/>
      <c r="Z5" s="28"/>
      <c r="AA5" s="25"/>
      <c r="AB5" s="25"/>
      <c r="AC5" s="25"/>
      <c r="AD5" s="25"/>
      <c r="AE5" s="25"/>
      <c r="AF5" s="27"/>
      <c r="AG5" s="33"/>
      <c r="AH5" s="17"/>
      <c r="AI5" s="17"/>
      <c r="AJ5" s="17"/>
      <c r="AK5" s="17"/>
      <c r="AL5" s="24"/>
      <c r="AM5" s="25"/>
      <c r="AN5" s="25"/>
      <c r="AO5" s="25"/>
      <c r="AP5" s="25"/>
      <c r="AQ5" s="25"/>
      <c r="AR5" s="157"/>
      <c r="AS5" s="158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5"/>
      <c r="C6" s="30"/>
      <c r="D6" s="1"/>
      <c r="E6" s="25"/>
      <c r="F6" s="25"/>
      <c r="G6" s="25"/>
      <c r="H6" s="26"/>
      <c r="I6" s="25"/>
      <c r="J6" s="27"/>
      <c r="K6" s="33"/>
      <c r="L6" s="155"/>
      <c r="M6" s="17"/>
      <c r="N6" s="17"/>
      <c r="O6" s="17"/>
      <c r="P6" s="24"/>
      <c r="Q6" s="25"/>
      <c r="R6" s="25"/>
      <c r="S6" s="26"/>
      <c r="T6" s="25"/>
      <c r="U6" s="25"/>
      <c r="V6" s="156"/>
      <c r="W6" s="33"/>
      <c r="X6" s="25">
        <v>1987</v>
      </c>
      <c r="Y6" s="25" t="s">
        <v>39</v>
      </c>
      <c r="Z6" s="28" t="s">
        <v>79</v>
      </c>
      <c r="AA6" s="25">
        <v>1</v>
      </c>
      <c r="AB6" s="25">
        <v>0</v>
      </c>
      <c r="AC6" s="25">
        <v>0</v>
      </c>
      <c r="AD6" s="25">
        <v>0</v>
      </c>
      <c r="AE6" s="25"/>
      <c r="AF6" s="27"/>
      <c r="AG6" s="33"/>
      <c r="AH6" s="17"/>
      <c r="AI6" s="17"/>
      <c r="AJ6" s="17"/>
      <c r="AK6" s="17"/>
      <c r="AL6" s="24"/>
      <c r="AM6" s="25"/>
      <c r="AN6" s="25"/>
      <c r="AO6" s="25"/>
      <c r="AP6" s="25"/>
      <c r="AQ6" s="25"/>
      <c r="AR6" s="157"/>
      <c r="AS6" s="158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ht="14.25" x14ac:dyDescent="0.2">
      <c r="A7" s="37"/>
      <c r="B7" s="159" t="s">
        <v>74</v>
      </c>
      <c r="C7" s="160"/>
      <c r="D7" s="161"/>
      <c r="E7" s="162">
        <f>SUM(E4:E6)</f>
        <v>0</v>
      </c>
      <c r="F7" s="162">
        <f>SUM(F4:F6)</f>
        <v>0</v>
      </c>
      <c r="G7" s="162">
        <f>SUM(G4:G6)</f>
        <v>0</v>
      </c>
      <c r="H7" s="162">
        <f>SUM(H4:H6)</f>
        <v>0</v>
      </c>
      <c r="I7" s="162">
        <f>SUM(I4:I6)</f>
        <v>0</v>
      </c>
      <c r="J7" s="163">
        <v>0</v>
      </c>
      <c r="K7" s="142">
        <f>SUM(K4:K6)</f>
        <v>0</v>
      </c>
      <c r="L7" s="21"/>
      <c r="M7" s="19"/>
      <c r="N7" s="164"/>
      <c r="O7" s="165"/>
      <c r="P7" s="24"/>
      <c r="Q7" s="162">
        <f>SUM(Q4:Q6)</f>
        <v>0</v>
      </c>
      <c r="R7" s="162">
        <f>SUM(R4:R6)</f>
        <v>0</v>
      </c>
      <c r="S7" s="162">
        <f>SUM(S4:S6)</f>
        <v>0</v>
      </c>
      <c r="T7" s="162">
        <f>SUM(T4:T6)</f>
        <v>0</v>
      </c>
      <c r="U7" s="162">
        <f>SUM(U4:U6)</f>
        <v>0</v>
      </c>
      <c r="V7" s="35">
        <v>0</v>
      </c>
      <c r="W7" s="142">
        <f>SUM(W4:W6)</f>
        <v>0</v>
      </c>
      <c r="X7" s="15" t="s">
        <v>74</v>
      </c>
      <c r="Y7" s="16"/>
      <c r="Z7" s="14"/>
      <c r="AA7" s="162">
        <f>SUM(AA4:AA6)</f>
        <v>5</v>
      </c>
      <c r="AB7" s="162">
        <f>SUM(AB4:AB6)</f>
        <v>0</v>
      </c>
      <c r="AC7" s="162">
        <f>SUM(AC4:AC6)</f>
        <v>2</v>
      </c>
      <c r="AD7" s="162">
        <f>SUM(AD4:AD6)</f>
        <v>3</v>
      </c>
      <c r="AE7" s="162">
        <f>SUM(AE4:AE6)</f>
        <v>0</v>
      </c>
      <c r="AF7" s="163">
        <v>0</v>
      </c>
      <c r="AG7" s="142">
        <f>SUM(AG4:AG6)</f>
        <v>0</v>
      </c>
      <c r="AH7" s="21"/>
      <c r="AI7" s="19"/>
      <c r="AJ7" s="164"/>
      <c r="AK7" s="165"/>
      <c r="AL7" s="24"/>
      <c r="AM7" s="162">
        <f>SUM(AM4:AM6)</f>
        <v>0</v>
      </c>
      <c r="AN7" s="162">
        <f>SUM(AN4:AN6)</f>
        <v>0</v>
      </c>
      <c r="AO7" s="162">
        <f>SUM(AO4:AO6)</f>
        <v>0</v>
      </c>
      <c r="AP7" s="162">
        <f>SUM(AP4:AP6)</f>
        <v>0</v>
      </c>
      <c r="AQ7" s="162">
        <f>SUM(AQ4:AQ6)</f>
        <v>0</v>
      </c>
      <c r="AR7" s="163">
        <v>0</v>
      </c>
      <c r="AS7" s="154">
        <f>SUM(AS4:AS6)</f>
        <v>0</v>
      </c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37"/>
      <c r="C8" s="37"/>
      <c r="D8" s="37"/>
      <c r="E8" s="37"/>
      <c r="F8" s="37"/>
      <c r="G8" s="37"/>
      <c r="H8" s="37"/>
      <c r="I8" s="37"/>
      <c r="J8" s="38"/>
      <c r="K8" s="33"/>
      <c r="L8" s="24"/>
      <c r="M8" s="24"/>
      <c r="N8" s="24"/>
      <c r="O8" s="24"/>
      <c r="P8" s="37"/>
      <c r="Q8" s="37"/>
      <c r="R8" s="40"/>
      <c r="S8" s="37"/>
      <c r="T8" s="37"/>
      <c r="U8" s="24"/>
      <c r="V8" s="24"/>
      <c r="W8" s="33"/>
      <c r="X8" s="37"/>
      <c r="Y8" s="37"/>
      <c r="Z8" s="37"/>
      <c r="AA8" s="37"/>
      <c r="AB8" s="37"/>
      <c r="AC8" s="37"/>
      <c r="AD8" s="37"/>
      <c r="AE8" s="37"/>
      <c r="AF8" s="38"/>
      <c r="AG8" s="33"/>
      <c r="AH8" s="24"/>
      <c r="AI8" s="24"/>
      <c r="AJ8" s="24"/>
      <c r="AK8" s="24"/>
      <c r="AL8" s="37"/>
      <c r="AM8" s="37"/>
      <c r="AN8" s="40"/>
      <c r="AO8" s="37"/>
      <c r="AP8" s="37"/>
      <c r="AQ8" s="24"/>
      <c r="AR8" s="24"/>
      <c r="AS8" s="33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166" t="s">
        <v>75</v>
      </c>
      <c r="C9" s="167"/>
      <c r="D9" s="168"/>
      <c r="E9" s="14" t="s">
        <v>3</v>
      </c>
      <c r="F9" s="17" t="s">
        <v>8</v>
      </c>
      <c r="G9" s="14" t="s">
        <v>5</v>
      </c>
      <c r="H9" s="17" t="s">
        <v>6</v>
      </c>
      <c r="I9" s="17" t="s">
        <v>16</v>
      </c>
      <c r="J9" s="17" t="s">
        <v>21</v>
      </c>
      <c r="K9" s="24"/>
      <c r="L9" s="17" t="s">
        <v>26</v>
      </c>
      <c r="M9" s="17" t="s">
        <v>27</v>
      </c>
      <c r="N9" s="17" t="s">
        <v>76</v>
      </c>
      <c r="O9" s="17" t="s">
        <v>77</v>
      </c>
      <c r="Q9" s="40"/>
      <c r="R9" s="40" t="s">
        <v>45</v>
      </c>
      <c r="S9" s="40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37"/>
      <c r="AH9" s="37"/>
      <c r="AI9" s="37"/>
      <c r="AJ9" s="37"/>
      <c r="AK9" s="37"/>
      <c r="AM9" s="33"/>
      <c r="AN9" s="169"/>
      <c r="AO9" s="169"/>
      <c r="AP9" s="169"/>
      <c r="AQ9" s="169"/>
      <c r="AR9" s="169"/>
      <c r="AS9" s="169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42" t="s">
        <v>78</v>
      </c>
      <c r="C10" s="11"/>
      <c r="D10" s="44"/>
      <c r="E10" s="170">
        <v>41</v>
      </c>
      <c r="F10" s="170">
        <v>0</v>
      </c>
      <c r="G10" s="170">
        <v>13</v>
      </c>
      <c r="H10" s="170">
        <v>12</v>
      </c>
      <c r="I10" s="170">
        <v>49</v>
      </c>
      <c r="J10" s="171">
        <v>0</v>
      </c>
      <c r="K10" s="37" t="e">
        <f>PRODUCT(I10/J10)</f>
        <v>#DIV/0!</v>
      </c>
      <c r="L10" s="172">
        <f>PRODUCT((F10+G10)/E10)</f>
        <v>0.31707317073170732</v>
      </c>
      <c r="M10" s="172">
        <f>PRODUCT(H10/E10)</f>
        <v>0.29268292682926828</v>
      </c>
      <c r="N10" s="172">
        <f>PRODUCT((F10+G10+H10)/E10)</f>
        <v>0.6097560975609756</v>
      </c>
      <c r="O10" s="172">
        <v>1.75</v>
      </c>
      <c r="Q10" s="40"/>
      <c r="R10" s="40"/>
      <c r="S10" s="40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40"/>
      <c r="AH10" s="40"/>
      <c r="AI10" s="40"/>
      <c r="AJ10" s="40"/>
      <c r="AK10" s="37"/>
      <c r="AL10" s="37"/>
      <c r="AM10" s="37"/>
      <c r="AN10" s="40"/>
      <c r="AO10" s="40"/>
      <c r="AP10" s="40"/>
      <c r="AQ10" s="40"/>
      <c r="AR10" s="40"/>
      <c r="AS10" s="40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73" t="s">
        <v>68</v>
      </c>
      <c r="C11" s="174"/>
      <c r="D11" s="175"/>
      <c r="E11" s="170">
        <f>PRODUCT(E7+Q7)</f>
        <v>0</v>
      </c>
      <c r="F11" s="170">
        <f>PRODUCT(F7+R7)</f>
        <v>0</v>
      </c>
      <c r="G11" s="170">
        <f>PRODUCT(G7+S7)</f>
        <v>0</v>
      </c>
      <c r="H11" s="170">
        <f>PRODUCT(H7+T7)</f>
        <v>0</v>
      </c>
      <c r="I11" s="170">
        <f>PRODUCT(I7+U7)</f>
        <v>0</v>
      </c>
      <c r="J11" s="171">
        <v>0</v>
      </c>
      <c r="K11" s="37">
        <f>PRODUCT(K7+W7)</f>
        <v>0</v>
      </c>
      <c r="L11" s="172">
        <v>0</v>
      </c>
      <c r="M11" s="172">
        <v>0</v>
      </c>
      <c r="N11" s="172">
        <v>0</v>
      </c>
      <c r="O11" s="172">
        <v>0</v>
      </c>
      <c r="Q11" s="40"/>
      <c r="R11" s="40"/>
      <c r="S11" s="40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40"/>
      <c r="AH11" s="40"/>
      <c r="AI11" s="40"/>
      <c r="AJ11" s="40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176" t="s">
        <v>71</v>
      </c>
      <c r="C12" s="177"/>
      <c r="D12" s="178"/>
      <c r="E12" s="170">
        <f>PRODUCT(AA7+AM7)</f>
        <v>5</v>
      </c>
      <c r="F12" s="170">
        <f>PRODUCT(AB7+AN7)</f>
        <v>0</v>
      </c>
      <c r="G12" s="170">
        <f>PRODUCT(AC7+AO7)</f>
        <v>2</v>
      </c>
      <c r="H12" s="170">
        <f>PRODUCT(AD7+AP7)</f>
        <v>3</v>
      </c>
      <c r="I12" s="170">
        <f>PRODUCT(AE7+AQ7)</f>
        <v>0</v>
      </c>
      <c r="J12" s="171">
        <v>0</v>
      </c>
      <c r="K12" s="24">
        <f>PRODUCT(AG7+AS7)</f>
        <v>0</v>
      </c>
      <c r="L12" s="172">
        <f>PRODUCT((F12+G12)/E12)</f>
        <v>0.4</v>
      </c>
      <c r="M12" s="172">
        <f>PRODUCT(H12/E12)</f>
        <v>0.6</v>
      </c>
      <c r="N12" s="172">
        <f>PRODUCT((F12+G12+H12)/E12)</f>
        <v>1</v>
      </c>
      <c r="O12" s="172">
        <f>PRODUCT(I12/E12)</f>
        <v>0</v>
      </c>
      <c r="Q12" s="40"/>
      <c r="R12" s="40"/>
      <c r="S12" s="37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40"/>
      <c r="AH12" s="40"/>
      <c r="AI12" s="40"/>
      <c r="AJ12" s="40"/>
      <c r="AK12" s="37"/>
      <c r="AL12" s="24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179" t="s">
        <v>74</v>
      </c>
      <c r="C13" s="180"/>
      <c r="D13" s="181"/>
      <c r="E13" s="170">
        <f>SUM(E10:E12)</f>
        <v>46</v>
      </c>
      <c r="F13" s="170">
        <f t="shared" ref="F13:I13" si="0">SUM(F10:F12)</f>
        <v>0</v>
      </c>
      <c r="G13" s="170">
        <f t="shared" si="0"/>
        <v>15</v>
      </c>
      <c r="H13" s="170">
        <f t="shared" si="0"/>
        <v>15</v>
      </c>
      <c r="I13" s="170">
        <f t="shared" si="0"/>
        <v>49</v>
      </c>
      <c r="J13" s="171">
        <v>0</v>
      </c>
      <c r="K13" s="37" t="e">
        <f>SUM(K10:K12)</f>
        <v>#DIV/0!</v>
      </c>
      <c r="L13" s="172">
        <f>PRODUCT((F13+G13)/E13)</f>
        <v>0.32608695652173914</v>
      </c>
      <c r="M13" s="172">
        <f>PRODUCT(H13/E13)</f>
        <v>0.32608695652173914</v>
      </c>
      <c r="N13" s="172">
        <f>PRODUCT((F13+G13+H13)/E13)</f>
        <v>0.65217391304347827</v>
      </c>
      <c r="O13" s="172">
        <v>1.75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40"/>
      <c r="AH13" s="40"/>
      <c r="AI13" s="40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24"/>
      <c r="F14" s="24"/>
      <c r="G14" s="24"/>
      <c r="H14" s="24"/>
      <c r="I14" s="24"/>
      <c r="J14" s="37"/>
      <c r="K14" s="37"/>
      <c r="L14" s="24"/>
      <c r="M14" s="24"/>
      <c r="N14" s="24"/>
      <c r="O14" s="24"/>
      <c r="P14" s="37"/>
      <c r="Q14" s="37"/>
      <c r="R14" s="37"/>
      <c r="S14" s="37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40"/>
      <c r="AH14" s="40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40"/>
      <c r="AH16" s="40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40"/>
      <c r="AH51" s="40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40"/>
      <c r="AH52" s="40"/>
      <c r="AI52" s="40"/>
      <c r="AJ52" s="40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40"/>
      <c r="AH53" s="40"/>
      <c r="AI53" s="40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40"/>
      <c r="AH54" s="40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40"/>
      <c r="AH55" s="40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40"/>
      <c r="AH85" s="40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40"/>
      <c r="AH86" s="40"/>
      <c r="AI86" s="40"/>
      <c r="AJ86" s="40"/>
      <c r="AK86" s="37"/>
      <c r="AL86" s="24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40"/>
      <c r="AH87" s="40"/>
      <c r="AI87" s="40"/>
      <c r="AJ87" s="40"/>
      <c r="AK87" s="37"/>
      <c r="AL87" s="2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40"/>
      <c r="AH88" s="40"/>
      <c r="AI88" s="40"/>
      <c r="AJ88" s="40"/>
      <c r="AK88" s="37"/>
      <c r="AL88" s="24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40"/>
      <c r="AH89" s="40"/>
      <c r="AI89" s="40"/>
      <c r="AJ89" s="40"/>
      <c r="AK89" s="37"/>
      <c r="AL89" s="24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40"/>
      <c r="AH90" s="40"/>
      <c r="AI90" s="40"/>
      <c r="AJ90" s="40"/>
      <c r="AK90" s="37"/>
      <c r="AL90" s="24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40"/>
      <c r="AH91" s="40"/>
      <c r="AI91" s="40"/>
      <c r="AJ91" s="40"/>
      <c r="AK91" s="37"/>
      <c r="AL91" s="24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40"/>
      <c r="AH92" s="40"/>
      <c r="AI92" s="40"/>
      <c r="AJ92" s="40"/>
      <c r="AK92" s="37"/>
      <c r="AL92" s="24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40"/>
      <c r="AH93" s="40"/>
      <c r="AI93" s="40"/>
      <c r="AJ93" s="40"/>
      <c r="AK93" s="37"/>
      <c r="AL93" s="24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40"/>
      <c r="AH94" s="40"/>
      <c r="AI94" s="40"/>
      <c r="AJ94" s="40"/>
      <c r="AK94" s="37"/>
      <c r="AL94" s="24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40"/>
      <c r="AH95" s="40"/>
      <c r="AI95" s="40"/>
      <c r="AJ95" s="40"/>
      <c r="AK95" s="37"/>
      <c r="AL95" s="24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40"/>
      <c r="AH96" s="40"/>
      <c r="AI96" s="40"/>
      <c r="AJ96" s="40"/>
      <c r="AK96" s="37"/>
      <c r="AL96" s="24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40"/>
      <c r="AH97" s="40"/>
      <c r="AI97" s="40"/>
      <c r="AJ97" s="40"/>
      <c r="AK97" s="37"/>
      <c r="AL97" s="24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40"/>
      <c r="AH98" s="40"/>
      <c r="AI98" s="40"/>
      <c r="AJ98" s="40"/>
      <c r="AK98" s="37"/>
      <c r="AL98" s="24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40"/>
      <c r="AH99" s="40"/>
      <c r="AI99" s="40"/>
      <c r="AJ99" s="40"/>
      <c r="AK99" s="37"/>
      <c r="AL99" s="24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40"/>
      <c r="AH100" s="40"/>
      <c r="AI100" s="40"/>
      <c r="AJ100" s="40"/>
      <c r="AK100" s="37"/>
      <c r="AL100" s="24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40"/>
      <c r="AH101" s="40"/>
      <c r="AI101" s="40"/>
      <c r="AJ101" s="40"/>
      <c r="AK101" s="37"/>
      <c r="AL101" s="24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40"/>
      <c r="AH102" s="40"/>
      <c r="AI102" s="40"/>
      <c r="AJ102" s="40"/>
      <c r="AK102" s="37"/>
      <c r="AL102" s="24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40"/>
      <c r="AH103" s="40"/>
      <c r="AI103" s="40"/>
      <c r="AJ103" s="40"/>
      <c r="AK103" s="37"/>
      <c r="AL103" s="24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40"/>
      <c r="AH104" s="40"/>
      <c r="AI104" s="40"/>
      <c r="AJ104" s="40"/>
      <c r="AK104" s="37"/>
      <c r="AL104" s="24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40"/>
      <c r="AH105" s="40"/>
      <c r="AI105" s="40"/>
      <c r="AJ105" s="40"/>
      <c r="AK105" s="37"/>
      <c r="AL105" s="24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40"/>
      <c r="AH106" s="40"/>
      <c r="AI106" s="40"/>
      <c r="AJ106" s="40"/>
      <c r="AK106" s="37"/>
      <c r="AL106" s="24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40"/>
      <c r="AH107" s="40"/>
      <c r="AI107" s="40"/>
      <c r="AJ107" s="40"/>
      <c r="AK107" s="37"/>
      <c r="AL107" s="24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40"/>
      <c r="AH108" s="40"/>
      <c r="AI108" s="40"/>
      <c r="AJ108" s="40"/>
      <c r="AK108" s="37"/>
      <c r="AL108" s="24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40"/>
      <c r="AH109" s="40"/>
      <c r="AI109" s="40"/>
      <c r="AJ109" s="40"/>
      <c r="AK109" s="37"/>
      <c r="AL109" s="24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40"/>
      <c r="AH110" s="40"/>
      <c r="AI110" s="40"/>
      <c r="AJ110" s="40"/>
      <c r="AK110" s="37"/>
      <c r="AL110" s="24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40"/>
      <c r="AH111" s="40"/>
      <c r="AI111" s="40"/>
      <c r="AJ111" s="40"/>
      <c r="AK111" s="37"/>
      <c r="AL111" s="24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40"/>
      <c r="AH112" s="40"/>
      <c r="AI112" s="40"/>
      <c r="AJ112" s="40"/>
      <c r="AK112" s="37"/>
      <c r="AL112" s="24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40"/>
      <c r="AH113" s="40"/>
      <c r="AI113" s="40"/>
      <c r="AJ113" s="40"/>
      <c r="AK113" s="37"/>
      <c r="AL113" s="24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40"/>
      <c r="AH114" s="40"/>
      <c r="AI114" s="40"/>
      <c r="AJ114" s="40"/>
      <c r="AK114" s="37"/>
      <c r="AL114" s="24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40"/>
      <c r="AH115" s="40"/>
      <c r="AI115" s="40"/>
      <c r="AJ115" s="40"/>
      <c r="AK115" s="37"/>
      <c r="AL115" s="24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40"/>
      <c r="AH116" s="40"/>
      <c r="AI116" s="40"/>
      <c r="AJ116" s="40"/>
      <c r="AK116" s="37"/>
      <c r="AL116" s="24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40"/>
      <c r="AH117" s="40"/>
      <c r="AI117" s="40"/>
      <c r="AJ117" s="40"/>
      <c r="AK117" s="37"/>
      <c r="AL117" s="24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40"/>
      <c r="AH118" s="40"/>
      <c r="AI118" s="40"/>
      <c r="AJ118" s="40"/>
      <c r="AK118" s="37"/>
      <c r="AL118" s="24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40"/>
      <c r="AH119" s="40"/>
      <c r="AI119" s="40"/>
      <c r="AJ119" s="40"/>
      <c r="AK119" s="37"/>
      <c r="AL119" s="24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40"/>
      <c r="AH120" s="40"/>
      <c r="AI120" s="40"/>
      <c r="AJ120" s="40"/>
      <c r="AK120" s="37"/>
      <c r="AL120" s="24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40"/>
      <c r="AH121" s="40"/>
      <c r="AI121" s="40"/>
      <c r="AJ121" s="40"/>
      <c r="AK121" s="37"/>
      <c r="AL121" s="24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40"/>
      <c r="AH122" s="40"/>
      <c r="AI122" s="40"/>
      <c r="AJ122" s="40"/>
      <c r="AK122" s="37"/>
      <c r="AL122" s="24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40"/>
      <c r="AH123" s="40"/>
      <c r="AI123" s="40"/>
      <c r="AJ123" s="40"/>
      <c r="AK123" s="37"/>
      <c r="AL123" s="24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40"/>
      <c r="AH124" s="40"/>
      <c r="AI124" s="40"/>
      <c r="AJ124" s="40"/>
      <c r="AK124" s="37"/>
      <c r="AL124" s="24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40"/>
      <c r="AH125" s="40"/>
      <c r="AI125" s="40"/>
      <c r="AJ125" s="40"/>
      <c r="AK125" s="37"/>
      <c r="AL125" s="24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40"/>
      <c r="AH126" s="40"/>
      <c r="AI126" s="40"/>
      <c r="AJ126" s="40"/>
      <c r="AK126" s="37"/>
      <c r="AL126" s="24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40"/>
      <c r="AH127" s="40"/>
      <c r="AI127" s="40"/>
      <c r="AJ127" s="40"/>
      <c r="AK127" s="37"/>
      <c r="AL127" s="24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40"/>
      <c r="AH128" s="40"/>
      <c r="AI128" s="40"/>
      <c r="AJ128" s="40"/>
      <c r="AK128" s="37"/>
      <c r="AL128" s="24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40"/>
      <c r="AH129" s="40"/>
      <c r="AI129" s="40"/>
      <c r="AJ129" s="40"/>
      <c r="AK129" s="37"/>
      <c r="AL129" s="24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40"/>
      <c r="AH130" s="40"/>
      <c r="AI130" s="40"/>
      <c r="AJ130" s="40"/>
      <c r="AK130" s="37"/>
      <c r="AL130" s="24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40"/>
      <c r="AH131" s="40"/>
      <c r="AI131" s="40"/>
      <c r="AJ131" s="40"/>
      <c r="AK131" s="37"/>
      <c r="AL131" s="24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40"/>
      <c r="AH132" s="40"/>
      <c r="AI132" s="40"/>
      <c r="AJ132" s="40"/>
      <c r="AK132" s="37"/>
      <c r="AL132" s="24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40"/>
      <c r="AH133" s="40"/>
      <c r="AI133" s="40"/>
      <c r="AJ133" s="40"/>
      <c r="AK133" s="37"/>
      <c r="AL133" s="24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40"/>
      <c r="AH134" s="40"/>
      <c r="AI134" s="40"/>
      <c r="AJ134" s="40"/>
      <c r="AK134" s="37"/>
      <c r="AL134" s="24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40"/>
      <c r="AH135" s="40"/>
      <c r="AI135" s="40"/>
      <c r="AJ135" s="40"/>
      <c r="AK135" s="37"/>
      <c r="AL135" s="24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40"/>
      <c r="AH136" s="40"/>
      <c r="AI136" s="40"/>
      <c r="AJ136" s="40"/>
      <c r="AK136" s="37"/>
      <c r="AL136" s="24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40"/>
      <c r="AH137" s="40"/>
      <c r="AI137" s="40"/>
      <c r="AJ137" s="40"/>
      <c r="AK137" s="37"/>
      <c r="AL137" s="24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40"/>
      <c r="AH138" s="40"/>
      <c r="AI138" s="40"/>
      <c r="AJ138" s="40"/>
      <c r="AK138" s="37"/>
      <c r="AL138" s="24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40"/>
      <c r="AH139" s="40"/>
      <c r="AI139" s="40"/>
      <c r="AJ139" s="40"/>
      <c r="AK139" s="37"/>
      <c r="AL139" s="24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40"/>
      <c r="AH140" s="40"/>
      <c r="AI140" s="40"/>
      <c r="AJ140" s="40"/>
      <c r="AK140" s="37"/>
      <c r="AL140" s="24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40"/>
      <c r="AH141" s="40"/>
      <c r="AI141" s="40"/>
      <c r="AJ141" s="40"/>
      <c r="AK141" s="37"/>
      <c r="AL141" s="24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40"/>
      <c r="AH142" s="40"/>
      <c r="AI142" s="40"/>
      <c r="AJ142" s="40"/>
      <c r="AK142" s="37"/>
      <c r="AL142" s="24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40"/>
      <c r="AH143" s="40"/>
      <c r="AI143" s="40"/>
      <c r="AJ143" s="40"/>
      <c r="AK143" s="37"/>
      <c r="AL143" s="24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40"/>
      <c r="AH144" s="40"/>
      <c r="AI144" s="40"/>
      <c r="AJ144" s="40"/>
      <c r="AK144" s="37"/>
      <c r="AL144" s="24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40"/>
      <c r="AH145" s="40"/>
      <c r="AI145" s="40"/>
      <c r="AJ145" s="40"/>
      <c r="AK145" s="37"/>
      <c r="AL145" s="24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40"/>
      <c r="AH146" s="40"/>
      <c r="AI146" s="40"/>
      <c r="AJ146" s="40"/>
      <c r="AK146" s="37"/>
      <c r="AL146" s="24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40"/>
      <c r="AH147" s="40"/>
      <c r="AI147" s="40"/>
      <c r="AJ147" s="40"/>
      <c r="AK147" s="37"/>
      <c r="AL147" s="24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40"/>
      <c r="AH148" s="40"/>
      <c r="AI148" s="40"/>
      <c r="AJ148" s="40"/>
      <c r="AK148" s="37"/>
      <c r="AL148" s="24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40"/>
      <c r="AH149" s="40"/>
      <c r="AI149" s="40"/>
      <c r="AJ149" s="40"/>
      <c r="AK149" s="37"/>
      <c r="AL149" s="24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40"/>
      <c r="AH150" s="40"/>
      <c r="AI150" s="40"/>
      <c r="AJ150" s="40"/>
      <c r="AK150" s="37"/>
      <c r="AL150" s="24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40"/>
      <c r="AH151" s="40"/>
      <c r="AI151" s="40"/>
      <c r="AJ151" s="40"/>
      <c r="AK151" s="37"/>
      <c r="AL151" s="24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40"/>
      <c r="AH152" s="40"/>
      <c r="AI152" s="40"/>
      <c r="AJ152" s="40"/>
      <c r="AK152" s="37"/>
      <c r="AL152" s="24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40"/>
      <c r="AH153" s="40"/>
      <c r="AI153" s="40"/>
      <c r="AJ153" s="40"/>
      <c r="AK153" s="37"/>
      <c r="AL153" s="24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40"/>
      <c r="AH154" s="40"/>
      <c r="AI154" s="40"/>
      <c r="AJ154" s="40"/>
      <c r="AK154" s="37"/>
      <c r="AL154" s="24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40"/>
      <c r="AH155" s="40"/>
      <c r="AI155" s="40"/>
      <c r="AJ155" s="40"/>
      <c r="AK155" s="37"/>
      <c r="AL155" s="24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40"/>
      <c r="AH156" s="40"/>
      <c r="AI156" s="40"/>
      <c r="AJ156" s="40"/>
      <c r="AK156" s="37"/>
      <c r="AL156" s="24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40"/>
      <c r="AH157" s="40"/>
      <c r="AI157" s="40"/>
      <c r="AJ157" s="40"/>
      <c r="AK157" s="37"/>
      <c r="AL157" s="24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40"/>
      <c r="AH158" s="40"/>
      <c r="AI158" s="40"/>
      <c r="AJ158" s="40"/>
      <c r="AK158" s="37"/>
      <c r="AL158" s="24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40"/>
      <c r="AH159" s="40"/>
      <c r="AI159" s="40"/>
      <c r="AJ159" s="40"/>
      <c r="AK159" s="37"/>
      <c r="AL159" s="24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40"/>
      <c r="AH160" s="40"/>
      <c r="AI160" s="40"/>
      <c r="AJ160" s="40"/>
      <c r="AK160" s="37"/>
      <c r="AL160" s="24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40"/>
      <c r="AH161" s="40"/>
      <c r="AI161" s="40"/>
      <c r="AJ161" s="40"/>
      <c r="AK161" s="37"/>
      <c r="AL161" s="24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40"/>
      <c r="AH162" s="40"/>
      <c r="AI162" s="40"/>
      <c r="AJ162" s="40"/>
      <c r="AK162" s="37"/>
      <c r="AL162" s="24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40"/>
      <c r="AH163" s="40"/>
      <c r="AI163" s="40"/>
      <c r="AJ163" s="40"/>
      <c r="AK163" s="37"/>
      <c r="AL163" s="24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40"/>
      <c r="AH164" s="40"/>
      <c r="AI164" s="40"/>
      <c r="AJ164" s="40"/>
      <c r="AK164" s="37"/>
      <c r="AL164" s="24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40"/>
      <c r="AH165" s="40"/>
      <c r="AI165" s="40"/>
      <c r="AJ165" s="40"/>
      <c r="AK165" s="37"/>
      <c r="AL165" s="24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40"/>
      <c r="AH166" s="40"/>
      <c r="AI166" s="40"/>
      <c r="AJ166" s="40"/>
      <c r="AK166" s="37"/>
      <c r="AL166" s="24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40"/>
      <c r="AH167" s="40"/>
      <c r="AI167" s="40"/>
      <c r="AJ167" s="40"/>
      <c r="AK167" s="37"/>
      <c r="AL167" s="24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40"/>
      <c r="AH168" s="40"/>
      <c r="AI168" s="40"/>
      <c r="AJ168" s="40"/>
      <c r="AK168" s="37"/>
      <c r="AL168" s="24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40"/>
      <c r="AH169" s="40"/>
      <c r="AI169" s="40"/>
      <c r="AJ169" s="40"/>
      <c r="AK169" s="37"/>
      <c r="AL169" s="24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40"/>
      <c r="AH170" s="40"/>
      <c r="AI170" s="40"/>
      <c r="AJ170" s="40"/>
      <c r="AK170" s="37"/>
      <c r="AL170" s="24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40"/>
      <c r="AH171" s="40"/>
      <c r="AI171" s="40"/>
      <c r="AJ171" s="40"/>
      <c r="AK171" s="37"/>
      <c r="AL171" s="24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40"/>
      <c r="AH172" s="40"/>
      <c r="AI172" s="40"/>
      <c r="AJ172" s="40"/>
      <c r="AK172" s="37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40"/>
      <c r="AH173" s="40"/>
      <c r="AI173" s="40"/>
      <c r="AJ173" s="40"/>
      <c r="AK173" s="37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40"/>
      <c r="AH174" s="40"/>
      <c r="AI174" s="40"/>
      <c r="AJ174" s="40"/>
      <c r="AK174" s="37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40"/>
      <c r="AH175" s="40"/>
      <c r="AI175" s="40"/>
      <c r="AJ175" s="40"/>
      <c r="AK175" s="37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40"/>
      <c r="AH176" s="40"/>
      <c r="AI176" s="40"/>
      <c r="AJ176" s="40"/>
      <c r="AK176" s="37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40"/>
      <c r="AH177" s="40"/>
      <c r="AI177" s="40"/>
      <c r="AJ177" s="40"/>
      <c r="AK177" s="37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40"/>
      <c r="AH178" s="40"/>
      <c r="AI178" s="40"/>
      <c r="AJ178" s="40"/>
      <c r="AK178" s="24"/>
      <c r="AL178" s="24"/>
    </row>
    <row r="179" spans="12:38" x14ac:dyDescent="0.25">
      <c r="R179" s="33"/>
      <c r="S179" s="33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40"/>
      <c r="AH179" s="40"/>
      <c r="AI179" s="40"/>
      <c r="AJ179" s="40"/>
    </row>
    <row r="180" spans="12:38" x14ac:dyDescent="0.25">
      <c r="R180" s="33"/>
      <c r="S180" s="33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40"/>
      <c r="AH180" s="40"/>
      <c r="AI180" s="40"/>
      <c r="AJ180" s="40"/>
    </row>
    <row r="181" spans="12:38" x14ac:dyDescent="0.25">
      <c r="R181" s="33"/>
      <c r="S181" s="33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40"/>
      <c r="AH181" s="40"/>
      <c r="AI181" s="40"/>
      <c r="AJ181" s="40"/>
    </row>
    <row r="182" spans="12:38" x14ac:dyDescent="0.25">
      <c r="L182"/>
      <c r="M182"/>
      <c r="N182"/>
      <c r="O182"/>
      <c r="P182"/>
      <c r="R182" s="33"/>
      <c r="S182" s="33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40"/>
      <c r="AH182" s="40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33"/>
      <c r="S183" s="33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33"/>
      <c r="S184" s="33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33"/>
      <c r="S185" s="33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3"/>
      <c r="S186" s="33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3"/>
      <c r="S187" s="33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3"/>
      <c r="S188" s="33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3"/>
      <c r="S189" s="33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3"/>
      <c r="S190" s="33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3"/>
      <c r="S191" s="33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3"/>
      <c r="S192" s="33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3"/>
      <c r="S193" s="33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3"/>
      <c r="S194" s="33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3"/>
      <c r="S195" s="33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3"/>
      <c r="S196" s="33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3"/>
      <c r="S197" s="33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3"/>
      <c r="S198" s="33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3"/>
      <c r="S199" s="33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3"/>
      <c r="S200" s="33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3"/>
      <c r="S201" s="33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3"/>
      <c r="S202" s="33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3"/>
      <c r="S203" s="33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3"/>
      <c r="S204" s="33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3"/>
      <c r="S205" s="33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3"/>
      <c r="S206" s="33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8"/>
  <sheetViews>
    <sheetView zoomScale="97" zoomScaleNormal="97" workbookViewId="0"/>
  </sheetViews>
  <sheetFormatPr defaultRowHeight="15" x14ac:dyDescent="0.2"/>
  <cols>
    <col min="1" max="1" width="0.7109375" style="93" customWidth="1"/>
    <col min="2" max="2" width="8.5703125" style="134" customWidth="1"/>
    <col min="3" max="3" width="8.28515625" style="132" customWidth="1"/>
    <col min="4" max="4" width="5.85546875" style="134" customWidth="1"/>
    <col min="5" max="7" width="5.7109375" style="132" customWidth="1"/>
    <col min="8" max="8" width="10.7109375" style="132" customWidth="1"/>
    <col min="9" max="9" width="0.5703125" style="132" customWidth="1"/>
    <col min="10" max="12" width="5.7109375" style="132" customWidth="1"/>
    <col min="13" max="13" width="10.7109375" style="132" customWidth="1"/>
    <col min="14" max="16" width="5.7109375" style="132" customWidth="1"/>
    <col min="17" max="17" width="10.5703125" style="132" customWidth="1"/>
    <col min="18" max="20" width="3.7109375" style="133" customWidth="1"/>
    <col min="21" max="21" width="28.85546875" style="93" customWidth="1"/>
    <col min="22" max="22" width="64.5703125" style="93" customWidth="1"/>
    <col min="23" max="23" width="32" style="93" customWidth="1"/>
    <col min="24" max="24" width="20.5703125" style="93" customWidth="1"/>
    <col min="25" max="16384" width="9.140625" style="93"/>
  </cols>
  <sheetData>
    <row r="1" spans="1:25" s="67" customFormat="1" ht="23.1" customHeight="1" x14ac:dyDescent="0.3">
      <c r="A1" s="62"/>
      <c r="B1" s="63" t="s">
        <v>48</v>
      </c>
      <c r="C1" s="64"/>
      <c r="D1" s="65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  <c r="S1" s="65"/>
      <c r="T1" s="65"/>
      <c r="U1" s="66"/>
      <c r="V1" s="62"/>
      <c r="W1" s="62"/>
      <c r="X1" s="62"/>
    </row>
    <row r="2" spans="1:25" s="77" customFormat="1" ht="20.100000000000001" customHeight="1" x14ac:dyDescent="0.25">
      <c r="A2" s="68"/>
      <c r="B2" s="69" t="s">
        <v>34</v>
      </c>
      <c r="C2" s="70"/>
      <c r="D2" s="71" t="s">
        <v>67</v>
      </c>
      <c r="E2" s="72"/>
      <c r="F2" s="73"/>
      <c r="G2" s="73"/>
      <c r="H2" s="72"/>
      <c r="I2" s="73"/>
      <c r="J2" s="72"/>
      <c r="K2" s="73"/>
      <c r="L2" s="72"/>
      <c r="M2" s="73"/>
      <c r="N2" s="73"/>
      <c r="O2" s="72"/>
      <c r="P2" s="73"/>
      <c r="Q2" s="74"/>
      <c r="R2" s="72"/>
      <c r="S2" s="72"/>
      <c r="T2" s="72"/>
      <c r="U2" s="75"/>
      <c r="V2" s="76"/>
      <c r="W2" s="76"/>
      <c r="X2" s="76"/>
      <c r="Y2" s="76"/>
    </row>
    <row r="3" spans="1:25" s="87" customFormat="1" ht="15" customHeight="1" x14ac:dyDescent="0.2">
      <c r="A3" s="37"/>
      <c r="B3" s="78" t="s">
        <v>49</v>
      </c>
      <c r="C3" s="79" t="s">
        <v>12</v>
      </c>
      <c r="D3" s="80"/>
      <c r="E3" s="81"/>
      <c r="F3" s="80"/>
      <c r="G3" s="80"/>
      <c r="H3" s="82"/>
      <c r="I3" s="83"/>
      <c r="J3" s="79" t="s">
        <v>14</v>
      </c>
      <c r="K3" s="84"/>
      <c r="L3" s="80"/>
      <c r="M3" s="82"/>
      <c r="N3" s="79" t="s">
        <v>15</v>
      </c>
      <c r="O3" s="84"/>
      <c r="P3" s="92"/>
      <c r="Q3" s="82"/>
      <c r="R3" s="85" t="s">
        <v>50</v>
      </c>
      <c r="S3" s="80"/>
      <c r="T3" s="82"/>
      <c r="U3" s="86" t="s">
        <v>51</v>
      </c>
      <c r="V3" s="7"/>
      <c r="W3" s="7"/>
      <c r="X3" s="7"/>
      <c r="Y3" s="7"/>
    </row>
    <row r="4" spans="1:25" ht="15" customHeight="1" x14ac:dyDescent="0.2">
      <c r="A4" s="37"/>
      <c r="B4" s="88" t="s">
        <v>0</v>
      </c>
      <c r="C4" s="135" t="s">
        <v>1</v>
      </c>
      <c r="D4" s="88" t="s">
        <v>4</v>
      </c>
      <c r="E4" s="88" t="s">
        <v>52</v>
      </c>
      <c r="F4" s="88" t="s">
        <v>53</v>
      </c>
      <c r="G4" s="89" t="s">
        <v>31</v>
      </c>
      <c r="H4" s="88" t="s">
        <v>54</v>
      </c>
      <c r="I4" s="90"/>
      <c r="J4" s="88" t="s">
        <v>52</v>
      </c>
      <c r="K4" s="88" t="s">
        <v>53</v>
      </c>
      <c r="L4" s="91" t="s">
        <v>31</v>
      </c>
      <c r="M4" s="88" t="s">
        <v>54</v>
      </c>
      <c r="N4" s="88" t="s">
        <v>52</v>
      </c>
      <c r="O4" s="88" t="s">
        <v>53</v>
      </c>
      <c r="P4" s="88" t="s">
        <v>31</v>
      </c>
      <c r="Q4" s="88" t="s">
        <v>54</v>
      </c>
      <c r="R4" s="89">
        <v>1</v>
      </c>
      <c r="S4" s="92">
        <v>2</v>
      </c>
      <c r="T4" s="88">
        <v>3</v>
      </c>
      <c r="U4" s="82"/>
      <c r="V4" s="7"/>
      <c r="W4" s="7"/>
      <c r="X4" s="7"/>
      <c r="Y4" s="7"/>
    </row>
    <row r="5" spans="1:25" ht="15" customHeight="1" x14ac:dyDescent="0.2">
      <c r="A5" s="37"/>
      <c r="B5" s="78">
        <v>1987</v>
      </c>
      <c r="C5" s="94" t="s">
        <v>36</v>
      </c>
      <c r="D5" s="78" t="s">
        <v>37</v>
      </c>
      <c r="E5" s="78">
        <v>1</v>
      </c>
      <c r="F5" s="78">
        <v>0</v>
      </c>
      <c r="G5" s="78">
        <v>1</v>
      </c>
      <c r="H5" s="95">
        <f>PRODUCT(F5/E5)</f>
        <v>0</v>
      </c>
      <c r="I5" s="90"/>
      <c r="J5" s="78"/>
      <c r="K5" s="78"/>
      <c r="L5" s="78"/>
      <c r="M5" s="95"/>
      <c r="N5" s="78"/>
      <c r="O5" s="78"/>
      <c r="P5" s="78"/>
      <c r="Q5" s="78"/>
      <c r="R5" s="96"/>
      <c r="S5" s="97"/>
      <c r="T5" s="78"/>
      <c r="U5" s="86"/>
      <c r="V5" s="7"/>
      <c r="W5" s="7"/>
      <c r="X5" s="7"/>
      <c r="Y5" s="7"/>
    </row>
    <row r="6" spans="1:25" ht="15" customHeight="1" x14ac:dyDescent="0.2">
      <c r="A6" s="37"/>
      <c r="B6" s="98" t="s">
        <v>7</v>
      </c>
      <c r="C6" s="99"/>
      <c r="D6" s="100"/>
      <c r="E6" s="91">
        <f>SUM(E5:E5)</f>
        <v>1</v>
      </c>
      <c r="F6" s="91">
        <f>SUM(F5:F5)</f>
        <v>0</v>
      </c>
      <c r="G6" s="91">
        <f>SUM(G5:G5)</f>
        <v>1</v>
      </c>
      <c r="H6" s="101">
        <f>PRODUCT(F6/E6)</f>
        <v>0</v>
      </c>
      <c r="I6" s="90"/>
      <c r="J6" s="91">
        <f>SUM(J5:J5)</f>
        <v>0</v>
      </c>
      <c r="K6" s="91">
        <f>SUM(K5:K5)</f>
        <v>0</v>
      </c>
      <c r="L6" s="91">
        <f>SUM(L5:L5)</f>
        <v>0</v>
      </c>
      <c r="M6" s="101">
        <v>0</v>
      </c>
      <c r="N6" s="91">
        <f>SUM(N5:N5)</f>
        <v>0</v>
      </c>
      <c r="O6" s="91">
        <f>SUM(O5:O5)</f>
        <v>0</v>
      </c>
      <c r="P6" s="91">
        <f>SUM(P5:P5)</f>
        <v>0</v>
      </c>
      <c r="Q6" s="101">
        <v>0</v>
      </c>
      <c r="R6" s="91">
        <f>SUM(R5:R5)</f>
        <v>0</v>
      </c>
      <c r="S6" s="91">
        <f>SUM(S5:S5)</f>
        <v>0</v>
      </c>
      <c r="T6" s="91">
        <f>SUM(T5:T5)</f>
        <v>0</v>
      </c>
      <c r="U6" s="86"/>
      <c r="V6" s="7"/>
      <c r="W6" s="7"/>
      <c r="X6" s="7"/>
      <c r="Y6" s="7"/>
    </row>
    <row r="7" spans="1:25" s="87" customFormat="1" ht="15" customHeight="1" x14ac:dyDescent="0.2">
      <c r="A7" s="37"/>
      <c r="B7" s="102"/>
      <c r="C7" s="103"/>
      <c r="D7" s="103"/>
      <c r="E7" s="103"/>
      <c r="F7" s="103"/>
      <c r="G7" s="103"/>
      <c r="H7" s="103"/>
      <c r="I7" s="104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5"/>
      <c r="V7" s="7"/>
      <c r="W7" s="7"/>
      <c r="X7" s="7"/>
      <c r="Y7" s="7"/>
    </row>
    <row r="8" spans="1:25" ht="15" customHeight="1" x14ac:dyDescent="0.2">
      <c r="A8" s="37"/>
      <c r="B8" s="85" t="s">
        <v>24</v>
      </c>
      <c r="C8" s="106"/>
      <c r="D8" s="106"/>
      <c r="E8" s="84" t="s">
        <v>52</v>
      </c>
      <c r="F8" s="84" t="s">
        <v>53</v>
      </c>
      <c r="G8" s="82" t="s">
        <v>31</v>
      </c>
      <c r="H8" s="84" t="s">
        <v>54</v>
      </c>
      <c r="I8" s="107"/>
      <c r="J8" s="108" t="s">
        <v>55</v>
      </c>
      <c r="K8" s="100"/>
      <c r="L8" s="100"/>
      <c r="M8" s="88" t="s">
        <v>56</v>
      </c>
      <c r="N8" s="88" t="s">
        <v>52</v>
      </c>
      <c r="O8" s="88" t="s">
        <v>53</v>
      </c>
      <c r="P8" s="88" t="s">
        <v>31</v>
      </c>
      <c r="Q8" s="88" t="s">
        <v>54</v>
      </c>
      <c r="R8" s="109"/>
      <c r="S8" s="99"/>
      <c r="T8" s="136"/>
      <c r="U8" s="137"/>
      <c r="V8" s="7"/>
      <c r="W8" s="7"/>
      <c r="X8" s="7"/>
      <c r="Y8" s="7"/>
    </row>
    <row r="9" spans="1:25" ht="15" customHeight="1" x14ac:dyDescent="0.2">
      <c r="A9" s="37"/>
      <c r="B9" s="110" t="s">
        <v>12</v>
      </c>
      <c r="C9" s="111"/>
      <c r="D9" s="111"/>
      <c r="E9" s="78">
        <f>PRODUCT(E6)</f>
        <v>1</v>
      </c>
      <c r="F9" s="78">
        <f>PRODUCT(F6)</f>
        <v>0</v>
      </c>
      <c r="G9" s="78">
        <f>PRODUCT(G6)</f>
        <v>1</v>
      </c>
      <c r="H9" s="95">
        <f>PRODUCT(F9/E9)</f>
        <v>0</v>
      </c>
      <c r="I9" s="107"/>
      <c r="J9" s="110" t="s">
        <v>57</v>
      </c>
      <c r="K9" s="112"/>
      <c r="L9" s="112"/>
      <c r="M9" s="113"/>
      <c r="N9" s="78"/>
      <c r="O9" s="78"/>
      <c r="P9" s="78"/>
      <c r="Q9" s="95"/>
      <c r="R9" s="138"/>
      <c r="S9" s="139"/>
      <c r="T9" s="114"/>
      <c r="U9" s="115"/>
      <c r="V9" s="7"/>
      <c r="W9" s="7"/>
      <c r="X9" s="7"/>
      <c r="Y9" s="7"/>
    </row>
    <row r="10" spans="1:25" ht="15" customHeight="1" x14ac:dyDescent="0.2">
      <c r="A10" s="37"/>
      <c r="B10" s="116" t="s">
        <v>14</v>
      </c>
      <c r="C10" s="117"/>
      <c r="D10" s="117"/>
      <c r="E10" s="78"/>
      <c r="F10" s="78"/>
      <c r="G10" s="78"/>
      <c r="H10" s="95"/>
      <c r="I10" s="107"/>
      <c r="J10" s="118" t="s">
        <v>58</v>
      </c>
      <c r="K10" s="119"/>
      <c r="L10" s="119"/>
      <c r="M10" s="113"/>
      <c r="N10" s="78"/>
      <c r="O10" s="78"/>
      <c r="P10" s="78"/>
      <c r="Q10" s="95"/>
      <c r="R10" s="138"/>
      <c r="S10" s="120"/>
      <c r="T10" s="121"/>
      <c r="U10" s="122"/>
      <c r="V10" s="7"/>
      <c r="W10" s="7"/>
      <c r="X10" s="7"/>
      <c r="Y10" s="7"/>
    </row>
    <row r="11" spans="1:25" ht="15" customHeight="1" x14ac:dyDescent="0.2">
      <c r="A11" s="37"/>
      <c r="B11" s="110" t="s">
        <v>15</v>
      </c>
      <c r="C11" s="111"/>
      <c r="D11" s="111"/>
      <c r="E11" s="78"/>
      <c r="F11" s="78"/>
      <c r="G11" s="78"/>
      <c r="H11" s="95"/>
      <c r="I11" s="107"/>
      <c r="J11" s="110" t="s">
        <v>59</v>
      </c>
      <c r="K11" s="112"/>
      <c r="L11" s="123"/>
      <c r="M11" s="113"/>
      <c r="N11" s="78"/>
      <c r="O11" s="78"/>
      <c r="P11" s="78"/>
      <c r="Q11" s="95"/>
      <c r="R11" s="138"/>
      <c r="S11" s="139"/>
      <c r="T11" s="121"/>
      <c r="U11" s="122"/>
      <c r="V11" s="7"/>
      <c r="W11" s="7"/>
      <c r="X11" s="7"/>
      <c r="Y11" s="7"/>
    </row>
    <row r="12" spans="1:25" ht="15" customHeight="1" x14ac:dyDescent="0.2">
      <c r="A12" s="37"/>
      <c r="B12" s="99" t="s">
        <v>25</v>
      </c>
      <c r="C12" s="124"/>
      <c r="D12" s="124"/>
      <c r="E12" s="88">
        <f>SUM(E9:E11)</f>
        <v>1</v>
      </c>
      <c r="F12" s="88">
        <f>SUM(F9:F11)</f>
        <v>0</v>
      </c>
      <c r="G12" s="88">
        <f>SUM(G9:G11)</f>
        <v>1</v>
      </c>
      <c r="H12" s="125">
        <f>PRODUCT(F12/E12)</f>
        <v>0</v>
      </c>
      <c r="I12" s="140"/>
      <c r="J12" s="99" t="s">
        <v>25</v>
      </c>
      <c r="K12" s="124"/>
      <c r="L12" s="124"/>
      <c r="M12" s="88"/>
      <c r="N12" s="88"/>
      <c r="O12" s="88"/>
      <c r="P12" s="88"/>
      <c r="Q12" s="125"/>
      <c r="R12" s="126"/>
      <c r="S12" s="99"/>
      <c r="T12" s="124"/>
      <c r="U12" s="141"/>
      <c r="V12" s="7"/>
      <c r="W12" s="7"/>
      <c r="X12" s="7"/>
      <c r="Y12" s="7"/>
    </row>
    <row r="13" spans="1:25" ht="22.5" customHeight="1" x14ac:dyDescent="0.2">
      <c r="A13" s="37"/>
      <c r="B13" s="127"/>
      <c r="C13" s="127"/>
      <c r="D13" s="128"/>
      <c r="E13" s="127"/>
      <c r="F13" s="107"/>
      <c r="G13" s="107"/>
      <c r="H13" s="107"/>
      <c r="I13" s="129"/>
      <c r="J13" s="127"/>
      <c r="K13" s="107"/>
      <c r="L13" s="107"/>
      <c r="M13" s="107"/>
      <c r="N13" s="127"/>
      <c r="O13" s="107"/>
      <c r="P13" s="107"/>
      <c r="Q13" s="107"/>
      <c r="R13" s="127"/>
      <c r="S13" s="127"/>
      <c r="T13" s="127"/>
      <c r="U13" s="7"/>
      <c r="V13" s="7"/>
      <c r="W13" s="7"/>
      <c r="X13" s="7"/>
      <c r="Y13" s="7"/>
    </row>
    <row r="14" spans="1:25" ht="15" customHeight="1" x14ac:dyDescent="0.2">
      <c r="A14" s="40"/>
      <c r="B14" s="37" t="s">
        <v>60</v>
      </c>
      <c r="C14" s="130" t="s">
        <v>46</v>
      </c>
      <c r="D14" s="37"/>
      <c r="E14" s="37"/>
      <c r="F14" s="37"/>
      <c r="G14" s="107"/>
      <c r="H14" s="107"/>
      <c r="I14" s="129"/>
      <c r="J14" s="127"/>
      <c r="K14" s="107"/>
      <c r="L14" s="107"/>
      <c r="M14" s="107"/>
      <c r="N14" s="127"/>
      <c r="O14" s="107"/>
      <c r="P14" s="107"/>
      <c r="Q14" s="107"/>
      <c r="R14" s="127"/>
      <c r="S14" s="127"/>
      <c r="T14" s="127"/>
      <c r="U14" s="7"/>
      <c r="V14" s="7"/>
      <c r="W14" s="7"/>
      <c r="X14" s="7"/>
      <c r="Y14" s="7"/>
    </row>
    <row r="15" spans="1:25" ht="15" customHeight="1" x14ac:dyDescent="0.2">
      <c r="A15" s="37"/>
      <c r="B15" s="3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27"/>
      <c r="O15" s="107"/>
      <c r="P15" s="107"/>
      <c r="Q15" s="107"/>
      <c r="R15" s="127"/>
      <c r="S15" s="127"/>
      <c r="T15" s="127"/>
      <c r="U15" s="7"/>
      <c r="V15" s="7"/>
      <c r="W15" s="7"/>
      <c r="X15" s="7"/>
      <c r="Y15" s="7"/>
    </row>
    <row r="16" spans="1:25" ht="15" customHeight="1" x14ac:dyDescent="0.2">
      <c r="A16" s="37"/>
      <c r="B16" s="3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27"/>
      <c r="O16" s="107"/>
      <c r="P16" s="107"/>
      <c r="Q16" s="107"/>
      <c r="R16" s="127"/>
      <c r="S16" s="127"/>
      <c r="T16" s="127"/>
      <c r="U16" s="7"/>
      <c r="V16" s="7"/>
      <c r="W16" s="7"/>
      <c r="X16" s="7"/>
      <c r="Y16" s="7"/>
    </row>
    <row r="17" spans="1:25" s="131" customFormat="1" ht="15" customHeight="1" x14ac:dyDescent="0.2">
      <c r="A17" s="37"/>
      <c r="B17" s="3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27"/>
      <c r="O17" s="107"/>
      <c r="P17" s="107"/>
      <c r="Q17" s="107"/>
      <c r="R17" s="127"/>
      <c r="S17" s="127"/>
      <c r="T17" s="127"/>
      <c r="U17" s="7"/>
      <c r="V17" s="7"/>
      <c r="W17" s="7"/>
      <c r="X17" s="7"/>
      <c r="Y17" s="7"/>
    </row>
    <row r="18" spans="1:25" s="131" customFormat="1" ht="15" customHeight="1" x14ac:dyDescent="0.2">
      <c r="A18" s="37"/>
      <c r="B18" s="3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27"/>
      <c r="O18" s="107"/>
      <c r="P18" s="107"/>
      <c r="Q18" s="107"/>
      <c r="R18" s="127"/>
      <c r="S18" s="127"/>
      <c r="T18" s="127"/>
      <c r="U18" s="7"/>
      <c r="V18" s="7"/>
      <c r="W18" s="7"/>
      <c r="X18" s="7"/>
      <c r="Y18" s="7"/>
    </row>
    <row r="19" spans="1:25" s="131" customFormat="1" ht="15" customHeight="1" x14ac:dyDescent="0.2">
      <c r="A19" s="37"/>
      <c r="B19" s="3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27"/>
      <c r="O19" s="107"/>
      <c r="P19" s="107"/>
      <c r="Q19" s="107"/>
      <c r="R19" s="127"/>
      <c r="S19" s="127"/>
      <c r="T19" s="127"/>
      <c r="U19" s="7"/>
      <c r="V19" s="7"/>
      <c r="W19" s="7"/>
      <c r="X19" s="7"/>
      <c r="Y19" s="7"/>
    </row>
    <row r="20" spans="1:25" s="131" customFormat="1" ht="15" customHeight="1" x14ac:dyDescent="0.2">
      <c r="A20" s="37"/>
      <c r="B20" s="3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27"/>
      <c r="O20" s="107"/>
      <c r="P20" s="107"/>
      <c r="Q20" s="107"/>
      <c r="R20" s="127"/>
      <c r="S20" s="127"/>
      <c r="T20" s="127"/>
      <c r="U20" s="7"/>
      <c r="V20" s="7"/>
      <c r="W20" s="7"/>
      <c r="X20" s="7"/>
      <c r="Y20" s="7"/>
    </row>
    <row r="21" spans="1:25" s="131" customFormat="1" ht="15" customHeight="1" x14ac:dyDescent="0.2">
      <c r="A21" s="37"/>
      <c r="B21" s="3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27"/>
      <c r="O21" s="107"/>
      <c r="P21" s="107"/>
      <c r="Q21" s="107"/>
      <c r="R21" s="127"/>
      <c r="S21" s="127"/>
      <c r="T21" s="127"/>
      <c r="U21" s="7"/>
      <c r="V21" s="7"/>
      <c r="W21" s="7"/>
      <c r="X21" s="7"/>
      <c r="Y21" s="7"/>
    </row>
    <row r="22" spans="1:25" s="131" customFormat="1" ht="15" customHeight="1" x14ac:dyDescent="0.2">
      <c r="A22" s="37"/>
      <c r="B22" s="3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27"/>
      <c r="O22" s="107"/>
      <c r="P22" s="107"/>
      <c r="Q22" s="107"/>
      <c r="R22" s="127"/>
      <c r="S22" s="127"/>
      <c r="T22" s="127"/>
      <c r="U22" s="7"/>
      <c r="V22" s="7"/>
      <c r="W22" s="7"/>
      <c r="X22" s="7"/>
      <c r="Y22" s="7"/>
    </row>
    <row r="23" spans="1:25" s="131" customFormat="1" ht="15" customHeight="1" x14ac:dyDescent="0.2">
      <c r="A23" s="37"/>
      <c r="B23" s="3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27"/>
      <c r="O23" s="107"/>
      <c r="P23" s="107"/>
      <c r="Q23" s="107"/>
      <c r="R23" s="127"/>
      <c r="S23" s="127"/>
      <c r="T23" s="127"/>
      <c r="U23" s="7"/>
      <c r="V23" s="7"/>
      <c r="W23" s="7"/>
      <c r="X23" s="7"/>
      <c r="Y23" s="7"/>
    </row>
    <row r="24" spans="1:25" s="131" customFormat="1" ht="15" customHeight="1" x14ac:dyDescent="0.2">
      <c r="A24" s="37"/>
      <c r="B24" s="3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27"/>
      <c r="O24" s="107"/>
      <c r="P24" s="107"/>
      <c r="Q24" s="107"/>
      <c r="R24" s="127"/>
      <c r="S24" s="127"/>
      <c r="T24" s="127"/>
      <c r="U24" s="7"/>
      <c r="V24" s="7"/>
      <c r="W24" s="7"/>
      <c r="X24" s="7"/>
      <c r="Y24" s="7"/>
    </row>
    <row r="25" spans="1:25" s="131" customFormat="1" ht="15" customHeight="1" x14ac:dyDescent="0.2">
      <c r="A25" s="37"/>
      <c r="B25" s="3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27"/>
      <c r="O25" s="107"/>
      <c r="P25" s="107"/>
      <c r="Q25" s="107"/>
      <c r="R25" s="127"/>
      <c r="S25" s="127"/>
      <c r="T25" s="127"/>
      <c r="U25" s="7"/>
      <c r="V25" s="7"/>
      <c r="W25" s="7"/>
      <c r="X25" s="7"/>
      <c r="Y25" s="7"/>
    </row>
    <row r="26" spans="1:25" s="131" customFormat="1" ht="15" customHeight="1" x14ac:dyDescent="0.2">
      <c r="A26" s="37"/>
      <c r="B26" s="3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27"/>
      <c r="O26" s="107"/>
      <c r="P26" s="107"/>
      <c r="Q26" s="107"/>
      <c r="R26" s="127"/>
      <c r="S26" s="127"/>
      <c r="T26" s="127"/>
      <c r="U26" s="7"/>
      <c r="V26" s="7"/>
      <c r="W26" s="7"/>
      <c r="X26" s="7"/>
      <c r="Y26" s="7"/>
    </row>
    <row r="27" spans="1:25" s="131" customFormat="1" ht="15" customHeight="1" x14ac:dyDescent="0.2">
      <c r="A27" s="37"/>
      <c r="B27" s="3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27"/>
      <c r="O27" s="107"/>
      <c r="P27" s="107"/>
      <c r="Q27" s="107"/>
      <c r="R27" s="127"/>
      <c r="S27" s="127"/>
      <c r="T27" s="127"/>
      <c r="U27" s="7"/>
      <c r="V27" s="7"/>
      <c r="W27" s="7"/>
      <c r="X27" s="7"/>
      <c r="Y27" s="7"/>
    </row>
    <row r="28" spans="1:25" s="131" customFormat="1" ht="15" customHeight="1" x14ac:dyDescent="0.2">
      <c r="A28" s="37"/>
      <c r="B28" s="3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27"/>
      <c r="O28" s="107"/>
      <c r="P28" s="107"/>
      <c r="Q28" s="107"/>
      <c r="R28" s="127"/>
      <c r="S28" s="127"/>
      <c r="T28" s="127"/>
      <c r="U28" s="7"/>
      <c r="V28" s="7"/>
      <c r="W28" s="7"/>
      <c r="X28" s="7"/>
      <c r="Y28" s="7"/>
    </row>
    <row r="29" spans="1:25" s="131" customFormat="1" ht="15" customHeight="1" x14ac:dyDescent="0.2">
      <c r="A29" s="37"/>
      <c r="B29" s="3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27"/>
      <c r="O29" s="107"/>
      <c r="P29" s="107"/>
      <c r="Q29" s="107"/>
      <c r="R29" s="127"/>
      <c r="S29" s="127"/>
      <c r="T29" s="127"/>
      <c r="U29" s="7"/>
      <c r="V29" s="7"/>
      <c r="W29" s="7"/>
      <c r="X29" s="7"/>
      <c r="Y29" s="7"/>
    </row>
    <row r="30" spans="1:25" s="131" customFormat="1" ht="15" customHeight="1" x14ac:dyDescent="0.2">
      <c r="A30" s="37"/>
      <c r="B30" s="3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27"/>
      <c r="O30" s="107"/>
      <c r="P30" s="107"/>
      <c r="Q30" s="107"/>
      <c r="R30" s="127"/>
      <c r="S30" s="127"/>
      <c r="T30" s="127"/>
      <c r="U30" s="7"/>
      <c r="V30" s="7"/>
      <c r="W30" s="7"/>
      <c r="X30" s="7"/>
      <c r="Y30" s="7"/>
    </row>
    <row r="31" spans="1:25" s="131" customFormat="1" ht="15" customHeight="1" x14ac:dyDescent="0.2">
      <c r="A31" s="37"/>
      <c r="B31" s="3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27"/>
      <c r="O31" s="107"/>
      <c r="P31" s="107"/>
      <c r="Q31" s="107"/>
      <c r="R31" s="127"/>
      <c r="S31" s="127"/>
      <c r="T31" s="127"/>
      <c r="U31" s="7"/>
      <c r="V31" s="7"/>
      <c r="W31" s="7"/>
      <c r="X31" s="7"/>
      <c r="Y31" s="7"/>
    </row>
    <row r="32" spans="1:25" s="131" customFormat="1" ht="15" customHeight="1" x14ac:dyDescent="0.2">
      <c r="A32" s="37"/>
      <c r="B32" s="3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27"/>
      <c r="O32" s="107"/>
      <c r="P32" s="107"/>
      <c r="Q32" s="107"/>
      <c r="R32" s="127"/>
      <c r="S32" s="127"/>
      <c r="T32" s="127"/>
      <c r="U32" s="7"/>
      <c r="V32" s="7"/>
      <c r="W32" s="7"/>
      <c r="X32" s="7"/>
      <c r="Y32" s="7"/>
    </row>
    <row r="33" spans="1:25" s="131" customFormat="1" ht="15" customHeight="1" x14ac:dyDescent="0.2">
      <c r="A33" s="37"/>
      <c r="B33" s="3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27"/>
      <c r="O33" s="107"/>
      <c r="P33" s="107"/>
      <c r="Q33" s="107"/>
      <c r="R33" s="127"/>
      <c r="S33" s="127"/>
      <c r="T33" s="127"/>
      <c r="U33" s="7"/>
      <c r="V33" s="7"/>
      <c r="W33" s="7"/>
      <c r="X33" s="7"/>
      <c r="Y33" s="7"/>
    </row>
    <row r="34" spans="1:25" s="131" customFormat="1" ht="15" customHeight="1" x14ac:dyDescent="0.2">
      <c r="A34" s="37"/>
      <c r="B34" s="3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27"/>
      <c r="O34" s="107"/>
      <c r="P34" s="107"/>
      <c r="Q34" s="107"/>
      <c r="R34" s="127"/>
      <c r="S34" s="127"/>
      <c r="T34" s="127"/>
      <c r="U34" s="7"/>
      <c r="V34" s="7"/>
      <c r="W34" s="7"/>
      <c r="X34" s="7"/>
      <c r="Y34" s="7"/>
    </row>
    <row r="35" spans="1:25" s="131" customFormat="1" ht="15" customHeight="1" x14ac:dyDescent="0.2">
      <c r="A35" s="37"/>
      <c r="B35" s="3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27"/>
      <c r="O35" s="107"/>
      <c r="P35" s="107"/>
      <c r="Q35" s="107"/>
      <c r="R35" s="127"/>
      <c r="S35" s="127"/>
      <c r="T35" s="127"/>
      <c r="U35" s="7"/>
      <c r="V35" s="7"/>
      <c r="W35" s="7"/>
      <c r="X35" s="7"/>
      <c r="Y35" s="7"/>
    </row>
    <row r="36" spans="1:25" s="131" customFormat="1" ht="15" customHeight="1" x14ac:dyDescent="0.2">
      <c r="A36" s="37"/>
      <c r="B36" s="3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27"/>
      <c r="O36" s="107"/>
      <c r="P36" s="107"/>
      <c r="Q36" s="107"/>
      <c r="R36" s="127"/>
      <c r="S36" s="127"/>
      <c r="T36" s="127"/>
      <c r="U36" s="7"/>
      <c r="V36" s="7"/>
      <c r="W36" s="7"/>
      <c r="X36" s="7"/>
      <c r="Y36" s="7"/>
    </row>
    <row r="37" spans="1:25" s="131" customFormat="1" ht="15" customHeight="1" x14ac:dyDescent="0.2">
      <c r="A37" s="37"/>
      <c r="B37" s="3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27"/>
      <c r="O37" s="107"/>
      <c r="P37" s="107"/>
      <c r="Q37" s="107"/>
      <c r="R37" s="127"/>
      <c r="S37" s="127"/>
      <c r="T37" s="127"/>
      <c r="U37" s="7"/>
      <c r="V37" s="7"/>
      <c r="W37" s="7"/>
      <c r="X37" s="7"/>
      <c r="Y37" s="7"/>
    </row>
    <row r="38" spans="1:25" s="131" customFormat="1" ht="15" customHeight="1" x14ac:dyDescent="0.2">
      <c r="A38" s="37"/>
      <c r="B38" s="3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27"/>
      <c r="O38" s="107"/>
      <c r="P38" s="107"/>
      <c r="Q38" s="107"/>
      <c r="R38" s="127"/>
      <c r="S38" s="127"/>
      <c r="T38" s="127"/>
      <c r="U38" s="7"/>
      <c r="V38" s="7"/>
      <c r="W38" s="7"/>
      <c r="X38" s="7"/>
      <c r="Y38" s="7"/>
    </row>
    <row r="39" spans="1:25" s="131" customFormat="1" ht="15" customHeight="1" x14ac:dyDescent="0.2">
      <c r="A39" s="37"/>
      <c r="B39" s="3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27"/>
      <c r="O39" s="107"/>
      <c r="P39" s="107"/>
      <c r="Q39" s="107"/>
      <c r="R39" s="127"/>
      <c r="S39" s="127"/>
      <c r="T39" s="127"/>
      <c r="U39" s="7"/>
      <c r="V39" s="7"/>
      <c r="W39" s="7"/>
      <c r="X39" s="7"/>
      <c r="Y39" s="7"/>
    </row>
    <row r="40" spans="1:25" s="131" customFormat="1" ht="15" customHeight="1" x14ac:dyDescent="0.2">
      <c r="A40" s="37"/>
      <c r="B40" s="3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27"/>
      <c r="O40" s="107"/>
      <c r="P40" s="107"/>
      <c r="Q40" s="107"/>
      <c r="R40" s="127"/>
      <c r="S40" s="127"/>
      <c r="T40" s="127"/>
      <c r="U40" s="7"/>
      <c r="V40" s="7"/>
      <c r="W40" s="7"/>
      <c r="X40" s="7"/>
      <c r="Y40" s="7"/>
    </row>
    <row r="41" spans="1:25" s="131" customFormat="1" ht="15" customHeight="1" x14ac:dyDescent="0.2">
      <c r="A41" s="37"/>
      <c r="B41" s="3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27"/>
      <c r="O41" s="107"/>
      <c r="P41" s="107"/>
      <c r="Q41" s="107"/>
      <c r="R41" s="127"/>
      <c r="S41" s="127"/>
      <c r="T41" s="127"/>
      <c r="U41" s="7"/>
      <c r="V41" s="7"/>
      <c r="W41" s="7"/>
      <c r="X41" s="7"/>
      <c r="Y41" s="7"/>
    </row>
    <row r="42" spans="1:25" s="131" customFormat="1" ht="15" customHeight="1" x14ac:dyDescent="0.2">
      <c r="A42" s="37"/>
      <c r="B42" s="3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27"/>
      <c r="O42" s="107"/>
      <c r="P42" s="107"/>
      <c r="Q42" s="107"/>
      <c r="R42" s="127"/>
      <c r="S42" s="127"/>
      <c r="T42" s="127"/>
      <c r="U42" s="7"/>
      <c r="V42" s="7"/>
      <c r="W42" s="7"/>
      <c r="X42" s="7"/>
      <c r="Y42" s="7"/>
    </row>
    <row r="43" spans="1:25" s="131" customFormat="1" ht="15" customHeight="1" x14ac:dyDescent="0.2">
      <c r="A43" s="37"/>
      <c r="B43" s="3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27"/>
      <c r="O43" s="107"/>
      <c r="P43" s="107"/>
      <c r="Q43" s="107"/>
      <c r="R43" s="127"/>
      <c r="S43" s="127"/>
      <c r="T43" s="127"/>
      <c r="U43" s="7"/>
      <c r="V43" s="7"/>
      <c r="W43" s="7"/>
      <c r="X43" s="7"/>
      <c r="Y43" s="7"/>
    </row>
    <row r="44" spans="1:25" s="131" customFormat="1" ht="15" customHeight="1" x14ac:dyDescent="0.2">
      <c r="A44" s="37"/>
      <c r="B44" s="3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27"/>
      <c r="O44" s="107"/>
      <c r="P44" s="107"/>
      <c r="Q44" s="107"/>
      <c r="R44" s="127"/>
      <c r="S44" s="127"/>
      <c r="T44" s="127"/>
      <c r="U44" s="7"/>
      <c r="V44" s="7"/>
      <c r="W44" s="7"/>
      <c r="X44" s="7"/>
      <c r="Y44" s="7"/>
    </row>
    <row r="45" spans="1:25" s="131" customFormat="1" ht="15" customHeight="1" x14ac:dyDescent="0.2">
      <c r="A45" s="37"/>
      <c r="B45" s="3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27"/>
      <c r="O45" s="107"/>
      <c r="P45" s="107"/>
      <c r="Q45" s="107"/>
      <c r="R45" s="127"/>
      <c r="S45" s="127"/>
      <c r="T45" s="127"/>
      <c r="U45" s="7"/>
      <c r="V45" s="7"/>
      <c r="W45" s="7"/>
      <c r="X45" s="7"/>
      <c r="Y45" s="7"/>
    </row>
    <row r="46" spans="1:25" s="131" customFormat="1" ht="15" customHeight="1" x14ac:dyDescent="0.2">
      <c r="A46" s="37"/>
      <c r="B46" s="3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27"/>
      <c r="O46" s="107"/>
      <c r="P46" s="107"/>
      <c r="Q46" s="107"/>
      <c r="R46" s="127"/>
      <c r="S46" s="127"/>
      <c r="T46" s="127"/>
      <c r="U46" s="7"/>
      <c r="V46" s="7"/>
      <c r="W46" s="7"/>
      <c r="X46" s="7"/>
      <c r="Y46" s="7"/>
    </row>
    <row r="47" spans="1:25" s="131" customFormat="1" ht="15" customHeight="1" x14ac:dyDescent="0.2">
      <c r="A47" s="37"/>
      <c r="B47" s="3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27"/>
      <c r="O47" s="107"/>
      <c r="P47" s="107"/>
      <c r="Q47" s="107"/>
      <c r="R47" s="127"/>
      <c r="S47" s="127"/>
      <c r="T47" s="127"/>
      <c r="U47" s="7"/>
      <c r="V47" s="7"/>
      <c r="W47" s="7"/>
      <c r="X47" s="7"/>
      <c r="Y47" s="7"/>
    </row>
    <row r="48" spans="1:25" s="131" customFormat="1" ht="15" customHeight="1" x14ac:dyDescent="0.2">
      <c r="A48" s="37"/>
      <c r="B48" s="3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27"/>
      <c r="O48" s="107"/>
      <c r="P48" s="107"/>
      <c r="Q48" s="107"/>
      <c r="R48" s="127"/>
      <c r="S48" s="127"/>
      <c r="T48" s="127"/>
      <c r="U48" s="7"/>
      <c r="V48" s="7"/>
      <c r="W48" s="7"/>
      <c r="X48" s="7"/>
      <c r="Y48" s="7"/>
    </row>
    <row r="49" spans="1:25" s="131" customFormat="1" ht="15" customHeight="1" x14ac:dyDescent="0.2">
      <c r="A49" s="37"/>
      <c r="B49" s="3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27"/>
      <c r="O49" s="107"/>
      <c r="P49" s="107"/>
      <c r="Q49" s="107"/>
      <c r="R49" s="127"/>
      <c r="S49" s="127"/>
      <c r="T49" s="127"/>
      <c r="U49" s="7"/>
      <c r="V49" s="7"/>
      <c r="W49" s="7"/>
      <c r="X49" s="7"/>
      <c r="Y49" s="7"/>
    </row>
    <row r="50" spans="1:25" s="131" customFormat="1" ht="15" customHeight="1" x14ac:dyDescent="0.2">
      <c r="A50" s="37"/>
      <c r="B50" s="3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27"/>
      <c r="O50" s="107"/>
      <c r="P50" s="107"/>
      <c r="Q50" s="107"/>
      <c r="R50" s="127"/>
      <c r="S50" s="127"/>
      <c r="T50" s="127"/>
      <c r="U50" s="7"/>
      <c r="V50" s="7"/>
      <c r="W50" s="7"/>
      <c r="X50" s="7"/>
      <c r="Y50" s="7"/>
    </row>
    <row r="51" spans="1:25" s="131" customFormat="1" ht="15" customHeight="1" x14ac:dyDescent="0.2">
      <c r="A51" s="37"/>
      <c r="B51" s="3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27"/>
      <c r="O51" s="107"/>
      <c r="P51" s="107"/>
      <c r="Q51" s="107"/>
      <c r="R51" s="127"/>
      <c r="S51" s="127"/>
      <c r="T51" s="127"/>
      <c r="U51" s="7"/>
      <c r="V51" s="7"/>
      <c r="W51" s="7"/>
      <c r="X51" s="7"/>
      <c r="Y51" s="7"/>
    </row>
    <row r="52" spans="1:25" s="131" customFormat="1" ht="15" customHeight="1" x14ac:dyDescent="0.2">
      <c r="A52" s="37"/>
      <c r="B52" s="3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27"/>
      <c r="O52" s="107"/>
      <c r="P52" s="107"/>
      <c r="Q52" s="107"/>
      <c r="R52" s="127"/>
      <c r="S52" s="127"/>
      <c r="T52" s="127"/>
      <c r="U52" s="7"/>
      <c r="V52" s="7"/>
      <c r="W52" s="7"/>
      <c r="X52" s="7"/>
      <c r="Y52" s="7"/>
    </row>
    <row r="53" spans="1:25" s="131" customFormat="1" ht="15" customHeight="1" x14ac:dyDescent="0.2">
      <c r="A53" s="37"/>
      <c r="B53" s="3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27"/>
      <c r="O53" s="107"/>
      <c r="P53" s="107"/>
      <c r="Q53" s="107"/>
      <c r="R53" s="127"/>
      <c r="S53" s="127"/>
      <c r="T53" s="127"/>
      <c r="U53" s="7"/>
      <c r="V53" s="7"/>
      <c r="W53" s="7"/>
      <c r="X53" s="7"/>
      <c r="Y53" s="7"/>
    </row>
    <row r="54" spans="1:25" s="131" customFormat="1" ht="15" customHeight="1" x14ac:dyDescent="0.2">
      <c r="A54" s="37"/>
      <c r="B54" s="3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27"/>
      <c r="O54" s="107"/>
      <c r="P54" s="107"/>
      <c r="Q54" s="107"/>
      <c r="R54" s="127"/>
      <c r="S54" s="127"/>
      <c r="T54" s="127"/>
      <c r="U54" s="7"/>
      <c r="V54" s="7"/>
      <c r="W54" s="7"/>
      <c r="X54" s="7"/>
      <c r="Y54" s="7"/>
    </row>
    <row r="55" spans="1:25" s="131" customFormat="1" ht="15" customHeight="1" x14ac:dyDescent="0.2">
      <c r="A55" s="37"/>
      <c r="B55" s="3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27"/>
      <c r="O55" s="107"/>
      <c r="P55" s="107"/>
      <c r="Q55" s="107"/>
      <c r="R55" s="127"/>
      <c r="S55" s="127"/>
      <c r="T55" s="127"/>
      <c r="U55" s="7"/>
      <c r="V55" s="7"/>
      <c r="W55" s="7"/>
      <c r="X55" s="7"/>
      <c r="Y55" s="7"/>
    </row>
    <row r="56" spans="1:25" s="131" customFormat="1" ht="15" customHeight="1" x14ac:dyDescent="0.2">
      <c r="A56" s="37"/>
      <c r="B56" s="3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27"/>
      <c r="O56" s="107"/>
      <c r="P56" s="107"/>
      <c r="Q56" s="107"/>
      <c r="R56" s="127"/>
      <c r="S56" s="127"/>
      <c r="T56" s="127"/>
      <c r="U56" s="7"/>
      <c r="V56" s="7"/>
      <c r="W56" s="7"/>
      <c r="X56" s="7"/>
      <c r="Y56" s="7"/>
    </row>
    <row r="57" spans="1:25" s="131" customFormat="1" ht="15" customHeight="1" x14ac:dyDescent="0.2">
      <c r="A57" s="37"/>
      <c r="B57" s="3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27"/>
      <c r="O57" s="107"/>
      <c r="P57" s="107"/>
      <c r="Q57" s="107"/>
      <c r="R57" s="127"/>
      <c r="S57" s="127"/>
      <c r="T57" s="127"/>
      <c r="U57" s="7"/>
      <c r="V57" s="7"/>
      <c r="W57" s="7"/>
      <c r="X57" s="7"/>
      <c r="Y57" s="7"/>
    </row>
    <row r="58" spans="1:25" s="131" customFormat="1" ht="15" customHeight="1" x14ac:dyDescent="0.2">
      <c r="A58" s="37"/>
      <c r="B58" s="3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27"/>
      <c r="O58" s="107"/>
      <c r="P58" s="107"/>
      <c r="Q58" s="107"/>
      <c r="R58" s="127"/>
      <c r="S58" s="127"/>
      <c r="T58" s="127"/>
      <c r="U58" s="7"/>
      <c r="V58" s="7"/>
      <c r="W58" s="7"/>
      <c r="X58" s="7"/>
      <c r="Y58" s="7"/>
    </row>
    <row r="59" spans="1:25" s="131" customFormat="1" ht="15" customHeight="1" x14ac:dyDescent="0.2">
      <c r="A59" s="37"/>
      <c r="B59" s="3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27"/>
      <c r="O59" s="107"/>
      <c r="P59" s="107"/>
      <c r="Q59" s="107"/>
      <c r="R59" s="127"/>
      <c r="S59" s="127"/>
      <c r="T59" s="127"/>
      <c r="U59" s="7"/>
      <c r="V59" s="7"/>
      <c r="W59" s="7"/>
      <c r="X59" s="7"/>
      <c r="Y59" s="7"/>
    </row>
    <row r="60" spans="1:25" s="131" customFormat="1" ht="15" customHeight="1" x14ac:dyDescent="0.2">
      <c r="A60" s="37"/>
      <c r="B60" s="3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27"/>
      <c r="O60" s="107"/>
      <c r="P60" s="107"/>
      <c r="Q60" s="107"/>
      <c r="R60" s="127"/>
      <c r="S60" s="127"/>
      <c r="T60" s="127"/>
      <c r="U60" s="7"/>
      <c r="V60" s="7"/>
      <c r="W60" s="7"/>
      <c r="X60" s="7"/>
      <c r="Y60" s="7"/>
    </row>
    <row r="61" spans="1:25" s="131" customFormat="1" ht="15" customHeight="1" x14ac:dyDescent="0.2">
      <c r="A61" s="37"/>
      <c r="B61" s="3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27"/>
      <c r="O61" s="107"/>
      <c r="P61" s="107"/>
      <c r="Q61" s="107"/>
      <c r="R61" s="127"/>
      <c r="S61" s="127"/>
      <c r="T61" s="127"/>
      <c r="U61" s="7"/>
      <c r="V61" s="7"/>
      <c r="W61" s="7"/>
      <c r="X61" s="7"/>
      <c r="Y61" s="7"/>
    </row>
    <row r="62" spans="1:25" s="131" customFormat="1" ht="15" customHeight="1" x14ac:dyDescent="0.2">
      <c r="A62" s="37"/>
      <c r="B62" s="3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27"/>
      <c r="O62" s="107"/>
      <c r="P62" s="107"/>
      <c r="Q62" s="107"/>
      <c r="R62" s="127"/>
      <c r="S62" s="127"/>
      <c r="T62" s="127"/>
      <c r="U62" s="7"/>
      <c r="V62" s="7"/>
      <c r="W62" s="7"/>
      <c r="X62" s="7"/>
      <c r="Y62" s="7"/>
    </row>
    <row r="63" spans="1:25" s="131" customFormat="1" ht="15" customHeight="1" x14ac:dyDescent="0.2">
      <c r="A63" s="37"/>
      <c r="B63" s="3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27"/>
      <c r="O63" s="107"/>
      <c r="P63" s="107"/>
      <c r="Q63" s="107"/>
      <c r="R63" s="127"/>
      <c r="S63" s="127"/>
      <c r="T63" s="127"/>
      <c r="U63" s="7"/>
      <c r="V63" s="7"/>
      <c r="W63" s="7"/>
      <c r="X63" s="7"/>
      <c r="Y63" s="7"/>
    </row>
    <row r="64" spans="1:25" s="131" customFormat="1" ht="15" customHeight="1" x14ac:dyDescent="0.2">
      <c r="A64" s="37"/>
      <c r="B64" s="3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27"/>
      <c r="O64" s="107"/>
      <c r="P64" s="107"/>
      <c r="Q64" s="107"/>
      <c r="R64" s="127"/>
      <c r="S64" s="127"/>
      <c r="T64" s="127"/>
      <c r="U64" s="7"/>
      <c r="V64" s="7"/>
      <c r="W64" s="7"/>
      <c r="X64" s="7"/>
      <c r="Y64" s="7"/>
    </row>
    <row r="65" spans="1:25" s="131" customFormat="1" ht="15" customHeight="1" x14ac:dyDescent="0.2">
      <c r="A65" s="37"/>
      <c r="B65" s="3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27"/>
      <c r="O65" s="107"/>
      <c r="P65" s="107"/>
      <c r="Q65" s="107"/>
      <c r="R65" s="127"/>
      <c r="S65" s="127"/>
      <c r="T65" s="127"/>
      <c r="U65" s="7"/>
      <c r="V65" s="7"/>
      <c r="W65" s="7"/>
      <c r="X65" s="7"/>
      <c r="Y65" s="7"/>
    </row>
    <row r="66" spans="1:25" s="131" customFormat="1" ht="15" customHeight="1" x14ac:dyDescent="0.2">
      <c r="A66" s="37"/>
      <c r="B66" s="3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27"/>
      <c r="O66" s="107"/>
      <c r="P66" s="107"/>
      <c r="Q66" s="107"/>
      <c r="R66" s="127"/>
      <c r="S66" s="127"/>
      <c r="T66" s="127"/>
      <c r="U66" s="7"/>
      <c r="V66" s="7"/>
      <c r="W66" s="7"/>
      <c r="X66" s="7"/>
      <c r="Y66" s="7"/>
    </row>
    <row r="67" spans="1:25" s="131" customFormat="1" ht="15" customHeight="1" x14ac:dyDescent="0.2">
      <c r="A67" s="37"/>
      <c r="B67" s="3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27"/>
      <c r="O67" s="107"/>
      <c r="P67" s="107"/>
      <c r="Q67" s="107"/>
      <c r="R67" s="127"/>
      <c r="S67" s="127"/>
      <c r="T67" s="127"/>
      <c r="U67" s="7"/>
      <c r="V67" s="7"/>
      <c r="W67" s="7"/>
      <c r="X67" s="7"/>
      <c r="Y67" s="7"/>
    </row>
    <row r="68" spans="1:25" s="131" customFormat="1" ht="15" customHeight="1" x14ac:dyDescent="0.2">
      <c r="A68" s="37"/>
      <c r="B68" s="3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27"/>
      <c r="O68" s="107"/>
      <c r="P68" s="107"/>
      <c r="Q68" s="107"/>
      <c r="R68" s="127"/>
      <c r="S68" s="127"/>
      <c r="T68" s="127"/>
      <c r="U68" s="7"/>
      <c r="V68" s="7"/>
      <c r="W68" s="7"/>
      <c r="X68" s="7"/>
      <c r="Y68" s="7"/>
    </row>
    <row r="69" spans="1:25" s="131" customFormat="1" ht="15" customHeight="1" x14ac:dyDescent="0.2">
      <c r="A69" s="37"/>
      <c r="B69" s="3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27"/>
      <c r="O69" s="107"/>
      <c r="P69" s="107"/>
      <c r="Q69" s="107"/>
      <c r="R69" s="127"/>
      <c r="S69" s="127"/>
      <c r="T69" s="127"/>
      <c r="U69" s="7"/>
      <c r="V69" s="7"/>
      <c r="W69" s="7"/>
      <c r="X69" s="7"/>
      <c r="Y69" s="7"/>
    </row>
    <row r="70" spans="1:25" s="131" customFormat="1" ht="15" customHeight="1" x14ac:dyDescent="0.2">
      <c r="A70" s="37"/>
      <c r="B70" s="3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27"/>
      <c r="O70" s="107"/>
      <c r="P70" s="107"/>
      <c r="Q70" s="107"/>
      <c r="R70" s="127"/>
      <c r="S70" s="127"/>
      <c r="T70" s="127"/>
      <c r="U70" s="7"/>
      <c r="V70" s="7"/>
      <c r="W70" s="7"/>
      <c r="X70" s="7"/>
      <c r="Y70" s="7"/>
    </row>
    <row r="71" spans="1:25" s="131" customFormat="1" ht="15" customHeight="1" x14ac:dyDescent="0.2">
      <c r="A71" s="37"/>
      <c r="B71" s="3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27"/>
      <c r="O71" s="107"/>
      <c r="P71" s="107"/>
      <c r="Q71" s="107"/>
      <c r="R71" s="127"/>
      <c r="S71" s="127"/>
      <c r="T71" s="127"/>
      <c r="U71" s="7"/>
      <c r="V71" s="7"/>
      <c r="W71" s="7"/>
      <c r="X71" s="7"/>
      <c r="Y71" s="7"/>
    </row>
    <row r="72" spans="1:25" s="131" customFormat="1" ht="15" customHeight="1" x14ac:dyDescent="0.2">
      <c r="A72" s="37"/>
      <c r="B72" s="3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27"/>
      <c r="O72" s="107"/>
      <c r="P72" s="107"/>
      <c r="Q72" s="107"/>
      <c r="R72" s="127"/>
      <c r="S72" s="127"/>
      <c r="T72" s="127"/>
      <c r="U72" s="7"/>
      <c r="V72" s="7"/>
      <c r="W72" s="7"/>
      <c r="X72" s="7"/>
      <c r="Y72" s="7"/>
    </row>
    <row r="73" spans="1:25" ht="15" customHeight="1" x14ac:dyDescent="0.2">
      <c r="B73" s="37"/>
      <c r="C73" s="107"/>
      <c r="D73" s="107"/>
      <c r="E73" s="107"/>
      <c r="F73" s="107"/>
      <c r="G73" s="107"/>
      <c r="H73" s="107"/>
      <c r="I73" s="107"/>
      <c r="J73" s="107"/>
      <c r="K73" s="107"/>
      <c r="L73" s="107"/>
    </row>
    <row r="74" spans="1:25" ht="15" customHeight="1" x14ac:dyDescent="0.2">
      <c r="B74" s="37"/>
      <c r="C74" s="107"/>
      <c r="D74" s="107"/>
      <c r="E74" s="107"/>
      <c r="F74" s="107"/>
      <c r="G74" s="107"/>
      <c r="H74" s="107"/>
      <c r="I74" s="107"/>
      <c r="J74" s="107"/>
      <c r="K74" s="107"/>
      <c r="L74" s="107"/>
    </row>
    <row r="75" spans="1:25" ht="15" customHeight="1" x14ac:dyDescent="0.2">
      <c r="B75" s="37"/>
      <c r="C75" s="107"/>
      <c r="D75" s="107"/>
      <c r="E75" s="107"/>
      <c r="F75" s="107"/>
      <c r="G75" s="107"/>
      <c r="H75" s="107"/>
      <c r="I75" s="107"/>
      <c r="J75" s="107"/>
      <c r="K75" s="107"/>
      <c r="L75" s="107"/>
    </row>
    <row r="76" spans="1:25" ht="15" customHeight="1" x14ac:dyDescent="0.2">
      <c r="B76" s="37"/>
      <c r="C76" s="107"/>
      <c r="D76" s="107"/>
      <c r="E76" s="107"/>
      <c r="F76" s="107"/>
      <c r="G76" s="107"/>
      <c r="H76" s="107"/>
      <c r="I76" s="107"/>
      <c r="J76" s="107"/>
      <c r="K76" s="107"/>
      <c r="L76" s="107"/>
    </row>
    <row r="77" spans="1:25" ht="15" customHeight="1" x14ac:dyDescent="0.2">
      <c r="B77" s="37"/>
      <c r="C77" s="107"/>
      <c r="D77" s="107"/>
      <c r="E77" s="107"/>
      <c r="F77" s="107"/>
      <c r="G77" s="107"/>
      <c r="H77" s="107"/>
      <c r="I77" s="107"/>
      <c r="J77" s="107"/>
      <c r="K77" s="107"/>
      <c r="L77" s="107"/>
    </row>
    <row r="78" spans="1:25" ht="15" customHeight="1" x14ac:dyDescent="0.2">
      <c r="B78" s="37"/>
      <c r="C78" s="107"/>
      <c r="D78" s="107"/>
      <c r="E78" s="107"/>
      <c r="F78" s="107"/>
      <c r="G78" s="107"/>
      <c r="H78" s="107"/>
      <c r="I78" s="107"/>
      <c r="J78" s="107"/>
      <c r="K78" s="107"/>
      <c r="L78" s="1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2020-09-10T13:44:02Z</dcterms:modified>
</cp:coreProperties>
</file>