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3430" windowHeight="1000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25" i="5" l="1"/>
  <c r="N25" i="5"/>
  <c r="M25" i="5"/>
  <c r="L25" i="5"/>
  <c r="K25" i="5"/>
  <c r="AS22" i="5"/>
  <c r="AQ22" i="5"/>
  <c r="AR22" i="5" s="1"/>
  <c r="AP22" i="5"/>
  <c r="AO22" i="5"/>
  <c r="AN22" i="5"/>
  <c r="AM22" i="5"/>
  <c r="AG22" i="5"/>
  <c r="K27" i="5" s="1"/>
  <c r="AE22" i="5"/>
  <c r="I27" i="5" s="1"/>
  <c r="AD22" i="5"/>
  <c r="AC22" i="5"/>
  <c r="G27" i="5" s="1"/>
  <c r="AB22" i="5"/>
  <c r="AA22" i="5"/>
  <c r="E27" i="5" s="1"/>
  <c r="W22" i="5"/>
  <c r="V22" i="5"/>
  <c r="U22" i="5"/>
  <c r="T22" i="5"/>
  <c r="S22" i="5"/>
  <c r="R22" i="5"/>
  <c r="Q22" i="5"/>
  <c r="K22" i="5"/>
  <c r="K26" i="5" s="1"/>
  <c r="K28" i="5" s="1"/>
  <c r="I22" i="5"/>
  <c r="I26" i="5" s="1"/>
  <c r="O26" i="5" s="1"/>
  <c r="H22" i="5"/>
  <c r="H26" i="5" s="1"/>
  <c r="M26" i="5" s="1"/>
  <c r="G22" i="5"/>
  <c r="G26" i="5" s="1"/>
  <c r="F22" i="5"/>
  <c r="F26" i="5" s="1"/>
  <c r="N26" i="5" s="1"/>
  <c r="E22" i="5"/>
  <c r="E26" i="5" s="1"/>
  <c r="L26" i="5" l="1"/>
  <c r="F27" i="5"/>
  <c r="H27" i="5"/>
  <c r="H28" i="5" s="1"/>
  <c r="J27" i="5"/>
  <c r="O27" i="5"/>
  <c r="E28" i="5"/>
  <c r="G28" i="5"/>
  <c r="I28" i="5"/>
  <c r="J26" i="5"/>
  <c r="L27" i="5"/>
  <c r="M27" i="5"/>
  <c r="J22" i="5"/>
  <c r="AF22" i="5"/>
  <c r="N27" i="5" l="1"/>
  <c r="M28" i="5"/>
  <c r="F28" i="5"/>
  <c r="N28" i="5" s="1"/>
  <c r="O28" i="5"/>
  <c r="J28" i="5"/>
  <c r="L28" i="5" l="1"/>
  <c r="AB23" i="1"/>
  <c r="AA23" i="1"/>
  <c r="Z23" i="1"/>
  <c r="Y23" i="1"/>
  <c r="X23" i="1"/>
  <c r="W23" i="1"/>
  <c r="T10" i="3"/>
  <c r="S10" i="3"/>
  <c r="R10" i="3"/>
  <c r="P10" i="3"/>
  <c r="O10" i="3"/>
  <c r="N10" i="3"/>
  <c r="L10" i="3"/>
  <c r="G14" i="3"/>
  <c r="K10" i="3"/>
  <c r="F14" i="3"/>
  <c r="J10" i="3"/>
  <c r="E14" i="3"/>
  <c r="G10" i="3"/>
  <c r="G13" i="3"/>
  <c r="F10" i="3"/>
  <c r="F13" i="3"/>
  <c r="E10" i="3"/>
  <c r="E13" i="3"/>
  <c r="M9" i="3"/>
  <c r="H9" i="3"/>
  <c r="M8" i="3"/>
  <c r="H8" i="3"/>
  <c r="H7" i="3"/>
  <c r="F16" i="3"/>
  <c r="H13" i="3"/>
  <c r="E16" i="3"/>
  <c r="G16" i="3"/>
  <c r="H14" i="3"/>
  <c r="H10" i="3"/>
  <c r="M10" i="3"/>
  <c r="H16" i="3"/>
</calcChain>
</file>

<file path=xl/sharedStrings.xml><?xml version="1.0" encoding="utf-8"?>
<sst xmlns="http://schemas.openxmlformats.org/spreadsheetml/2006/main" count="329" uniqueCount="122">
  <si>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</si>
  <si>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</si>
  <si>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</si>
  <si>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</si>
  <si>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</si>
  <si>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</si>
  <si>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</si>
  <si>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</si>
  <si>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</si>
  <si>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</si>
  <si>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</si>
  <si>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</si>
  <si>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</si>
  <si>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</si>
  <si>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</si>
  <si>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</si>
  <si>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</si>
  <si>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</si>
  <si>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</si>
  <si>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</si>
  <si>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</si>
  <si>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</si>
  <si>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</si>
  <si>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</si>
  <si>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</si>
  <si>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</si>
  <si>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</si>
  <si>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</si>
  <si>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</si>
  <si>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</si>
  <si>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</si>
  <si>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</si>
  <si>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</si>
  <si>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</si>
  <si>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Antikainen</t>
  </si>
  <si>
    <t>4.</t>
  </si>
  <si>
    <t>KPL</t>
  </si>
  <si>
    <t>ykköspesis</t>
  </si>
  <si>
    <t>3.</t>
  </si>
  <si>
    <t>12.</t>
  </si>
  <si>
    <t>1.</t>
  </si>
  <si>
    <t>8.</t>
  </si>
  <si>
    <t>16.08. 2000  KaMa - KPL  2-1  (1-5, 4-3, 2-0)</t>
  </si>
  <si>
    <t xml:space="preserve">  21 v   4 kk   8 pv</t>
  </si>
  <si>
    <t>13.09. 2003  IPV - KPL  0-2  (2-3, 0-4)</t>
  </si>
  <si>
    <t>47.  ottelu</t>
  </si>
  <si>
    <t xml:space="preserve">  24 v   5 kk   5 pv</t>
  </si>
  <si>
    <t>IPV</t>
  </si>
  <si>
    <t>14.</t>
  </si>
  <si>
    <t>KuPu</t>
  </si>
  <si>
    <t>2.</t>
  </si>
  <si>
    <t>JoKo</t>
  </si>
  <si>
    <t>suomensarja</t>
  </si>
  <si>
    <t>HaPe</t>
  </si>
  <si>
    <t>13.</t>
  </si>
  <si>
    <t>9.</t>
  </si>
  <si>
    <t>11.</t>
  </si>
  <si>
    <t>Seurat</t>
  </si>
  <si>
    <t>KPL = Kouvolan Pallonlyöjät  (1931),  kasvattajaseura</t>
  </si>
  <si>
    <t>KuPu = Kuusankosken Puhti  (1910)</t>
  </si>
  <si>
    <t>IPV = Imatran Pallo-Veikot  (1955)</t>
  </si>
  <si>
    <t>HaPe = Hamina Pesis  (2003)</t>
  </si>
  <si>
    <t>JoKo = Jokioisten Koetus  (1902)</t>
  </si>
  <si>
    <t>Manse PP</t>
  </si>
  <si>
    <t>Manse PP = Manse PP, Tampere  (2005)</t>
  </si>
  <si>
    <t>8.4.1979   Anjalankoski</t>
  </si>
  <si>
    <t>YKKÖSPESIS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</si>
  <si>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</si>
  <si>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</si>
  <si>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</si>
  <si>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</si>
  <si>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</si>
  <si>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</si>
  <si>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</si>
  <si>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 xml:space="preserve"> MYP,  24  ottelua</t>
  </si>
  <si>
    <t>Räpsä</t>
  </si>
  <si>
    <t xml:space="preserve"> NYP,  1  ottelu</t>
  </si>
  <si>
    <t>Mansen Räpsä</t>
  </si>
  <si>
    <t>PLAY OFF</t>
  </si>
  <si>
    <t>SARJAT</t>
  </si>
  <si>
    <t>Puolivälierät</t>
  </si>
  <si>
    <t>Välierät</t>
  </si>
  <si>
    <t>Finaalit</t>
  </si>
  <si>
    <t>Seurat:</t>
  </si>
  <si>
    <t>Mansen Räpsä = Räpsä</t>
  </si>
  <si>
    <t>PöU</t>
  </si>
  <si>
    <t>PöU = Pöytyän Urheilijat  (1945)</t>
  </si>
  <si>
    <t>C - 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</si>
  <si>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</si>
  <si>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</si>
  <si>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</si>
  <si>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</si>
  <si>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</si>
  <si>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</si>
  <si>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</si>
  <si>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</si>
  <si>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</si>
  <si>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</si>
  <si>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26.07. 1994  Tampere</t>
  </si>
  <si>
    <t xml:space="preserve">  13-23</t>
  </si>
  <si>
    <t>Itä</t>
  </si>
  <si>
    <t>Kari Ekroth</t>
  </si>
  <si>
    <t>300</t>
  </si>
  <si>
    <t>I p</t>
  </si>
  <si>
    <t xml:space="preserve"> ITÄ - LÄNSI - KORTTI</t>
  </si>
  <si>
    <t>7.</t>
  </si>
  <si>
    <t>0 - 1</t>
  </si>
  <si>
    <t>Räpsä = Hämeenkyrön Räpsä  (1981)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</si>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</sst>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8" fillId="2" borderId="0" xfId="0" applyFont="1" applyFill="1"/>
    <xf numFmtId="0" fontId="8" fillId="8" borderId="2" xfId="0" applyFont="1" applyFill="1" applyBorder="1" applyAlignment="1"/>
    <xf numFmtId="0" fontId="9" fillId="8" borderId="3" xfId="0" applyFont="1" applyFill="1" applyBorder="1" applyAlignment="1">
      <alignment horizontal="center" vertical="top"/>
    </xf>
    <xf numFmtId="0" fontId="9" fillId="8" borderId="3" xfId="0" applyFont="1" applyFill="1" applyBorder="1" applyAlignment="1">
      <alignment vertical="top"/>
    </xf>
    <xf numFmtId="0" fontId="9" fillId="8" borderId="4" xfId="0" applyFont="1" applyFill="1" applyBorder="1" applyAlignment="1">
      <alignment vertical="top"/>
    </xf>
    <xf numFmtId="0" fontId="9" fillId="2" borderId="0" xfId="0" applyFont="1" applyFill="1"/>
    <xf numFmtId="0" fontId="9" fillId="0" borderId="0" xfId="0" applyFont="1"/>
    <xf numFmtId="0" fontId="10" fillId="2" borderId="0" xfId="0" applyFont="1" applyFill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11" fillId="2" borderId="0" xfId="0" applyFont="1" applyFill="1"/>
    <xf numFmtId="0" fontId="10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7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5" fillId="0" borderId="0" xfId="0" applyFont="1"/>
    <xf numFmtId="0" fontId="3" fillId="5" borderId="6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6" xfId="0" applyNumberFormat="1" applyFont="1" applyFill="1" applyBorder="1" applyAlignment="1">
      <alignment horizontal="right"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5" borderId="3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4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7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/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tabSelected="1" zoomScale="97" zoomScaleNormal="97" workbookViewId="0"/>
  </sheetViews>
  <sheetFormatPr defaultRowHeight="15" customHeight="1" x14ac:dyDescent="0.25"/>
  <cols>
    <col min="1" max="1" width="0.7109375" style="76" customWidth="1"/>
    <col min="2" max="2" width="6.7109375" style="72" customWidth="1"/>
    <col min="3" max="3" width="6.7109375" style="71" customWidth="1"/>
    <col min="4" max="4" width="11.710937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6" customWidth="1"/>
    <col min="16" max="20" width="5.7109375" style="71" customWidth="1"/>
    <col min="21" max="21" width="8.7109375" style="71" customWidth="1"/>
    <col min="22" max="22" width="0.7109375" style="36" customWidth="1"/>
    <col min="23" max="27" width="5.7109375" style="71" customWidth="1"/>
    <col min="28" max="28" width="8.7109375" style="71" customWidth="1"/>
    <col min="29" max="29" width="0.7109375" style="36" customWidth="1"/>
    <col min="30" max="35" width="5.7109375" style="71" customWidth="1"/>
    <col min="36" max="36" width="43.7109375" style="70" customWidth="1"/>
    <col min="37" max="16384" width="9.140625" style="76"/>
  </cols>
  <sheetData>
    <row r="1" spans="1:36" ht="17.25" customHeight="1" x14ac:dyDescent="0.25">
      <c r="A1" s="70"/>
      <c r="B1" s="4" t="s">
        <v>34</v>
      </c>
      <c r="C1" s="5"/>
      <c r="D1" s="6"/>
      <c r="E1" s="7" t="s">
        <v>65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191" customFormat="1" ht="15" customHeight="1" x14ac:dyDescent="0.2">
      <c r="A2" s="7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74"/>
      <c r="W2" s="22" t="s">
        <v>16</v>
      </c>
      <c r="X2" s="14"/>
      <c r="Y2" s="14"/>
      <c r="Z2" s="14"/>
      <c r="AA2" s="14"/>
      <c r="AB2" s="14"/>
      <c r="AC2" s="174"/>
      <c r="AD2" s="22" t="s">
        <v>108</v>
      </c>
      <c r="AE2" s="14"/>
      <c r="AF2" s="14"/>
      <c r="AG2" s="20"/>
      <c r="AH2" s="14" t="s">
        <v>109</v>
      </c>
      <c r="AI2" s="15"/>
      <c r="AJ2" s="75"/>
    </row>
    <row r="3" spans="1:36" s="191" customFormat="1" ht="15" customHeight="1" x14ac:dyDescent="0.2">
      <c r="A3" s="7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110</v>
      </c>
      <c r="AG3" s="15" t="s">
        <v>31</v>
      </c>
      <c r="AH3" s="17" t="s">
        <v>32</v>
      </c>
      <c r="AI3" s="18" t="s">
        <v>33</v>
      </c>
      <c r="AJ3" s="75"/>
    </row>
    <row r="4" spans="1:36" s="191" customFormat="1" ht="15" customHeight="1" x14ac:dyDescent="0.25">
      <c r="A4" s="75"/>
      <c r="B4" s="24">
        <v>1997</v>
      </c>
      <c r="C4" s="24" t="s">
        <v>50</v>
      </c>
      <c r="D4" s="25" t="s">
        <v>47</v>
      </c>
      <c r="E4" s="24"/>
      <c r="F4" s="26" t="s">
        <v>37</v>
      </c>
      <c r="G4" s="73"/>
      <c r="H4" s="27"/>
      <c r="I4" s="24"/>
      <c r="J4" s="24"/>
      <c r="K4" s="25"/>
      <c r="L4" s="25"/>
      <c r="M4" s="25"/>
      <c r="N4" s="25"/>
      <c r="O4" s="36"/>
      <c r="P4" s="29"/>
      <c r="Q4" s="29"/>
      <c r="R4" s="29"/>
      <c r="S4" s="29"/>
      <c r="T4" s="29"/>
      <c r="U4" s="29"/>
      <c r="V4" s="36"/>
      <c r="W4" s="37"/>
      <c r="X4" s="31"/>
      <c r="Y4" s="31"/>
      <c r="Z4" s="31"/>
      <c r="AA4" s="31"/>
      <c r="AB4" s="64"/>
      <c r="AC4" s="36"/>
      <c r="AD4" s="29"/>
      <c r="AE4" s="29"/>
      <c r="AF4" s="29"/>
      <c r="AG4" s="29"/>
      <c r="AH4" s="29"/>
      <c r="AI4" s="29"/>
      <c r="AJ4" s="75"/>
    </row>
    <row r="5" spans="1:36" s="191" customFormat="1" ht="15" customHeight="1" x14ac:dyDescent="0.2">
      <c r="A5" s="75"/>
      <c r="B5" s="24">
        <v>1998</v>
      </c>
      <c r="C5" s="24" t="s">
        <v>35</v>
      </c>
      <c r="D5" s="33" t="s">
        <v>36</v>
      </c>
      <c r="E5" s="24"/>
      <c r="F5" s="26" t="s">
        <v>37</v>
      </c>
      <c r="G5" s="73"/>
      <c r="H5" s="27"/>
      <c r="I5" s="24"/>
      <c r="J5" s="24"/>
      <c r="K5" s="24"/>
      <c r="L5" s="24"/>
      <c r="M5" s="24"/>
      <c r="N5" s="34"/>
      <c r="O5" s="23"/>
      <c r="P5" s="29"/>
      <c r="Q5" s="29"/>
      <c r="R5" s="29"/>
      <c r="S5" s="29"/>
      <c r="T5" s="29"/>
      <c r="U5" s="29"/>
      <c r="V5" s="23"/>
      <c r="W5" s="37"/>
      <c r="X5" s="31"/>
      <c r="Y5" s="31"/>
      <c r="Z5" s="31"/>
      <c r="AA5" s="31"/>
      <c r="AB5" s="64"/>
      <c r="AC5" s="23"/>
      <c r="AD5" s="29"/>
      <c r="AE5" s="28"/>
      <c r="AF5" s="28"/>
      <c r="AG5" s="29"/>
      <c r="AH5" s="29"/>
      <c r="AI5" s="29"/>
      <c r="AJ5" s="75"/>
    </row>
    <row r="6" spans="1:36" s="191" customFormat="1" ht="15" customHeight="1" x14ac:dyDescent="0.2">
      <c r="A6" s="75"/>
      <c r="B6" s="24">
        <v>1999</v>
      </c>
      <c r="C6" s="24" t="s">
        <v>48</v>
      </c>
      <c r="D6" s="25" t="s">
        <v>49</v>
      </c>
      <c r="E6" s="24"/>
      <c r="F6" s="26" t="s">
        <v>37</v>
      </c>
      <c r="G6" s="73"/>
      <c r="H6" s="27"/>
      <c r="I6" s="24"/>
      <c r="J6" s="24"/>
      <c r="K6" s="25"/>
      <c r="L6" s="25"/>
      <c r="M6" s="25"/>
      <c r="N6" s="25"/>
      <c r="O6" s="23"/>
      <c r="P6" s="29"/>
      <c r="Q6" s="29"/>
      <c r="R6" s="29"/>
      <c r="S6" s="29"/>
      <c r="T6" s="29"/>
      <c r="U6" s="29"/>
      <c r="V6" s="23"/>
      <c r="W6" s="37"/>
      <c r="X6" s="31"/>
      <c r="Y6" s="31"/>
      <c r="Z6" s="31"/>
      <c r="AA6" s="31"/>
      <c r="AB6" s="64"/>
      <c r="AC6" s="23"/>
      <c r="AD6" s="29"/>
      <c r="AE6" s="28"/>
      <c r="AF6" s="28"/>
      <c r="AG6" s="29"/>
      <c r="AH6" s="29"/>
      <c r="AI6" s="29"/>
      <c r="AJ6" s="75"/>
    </row>
    <row r="7" spans="1:36" s="191" customFormat="1" ht="15" customHeight="1" x14ac:dyDescent="0.25">
      <c r="A7" s="75"/>
      <c r="B7" s="24">
        <v>2000</v>
      </c>
      <c r="C7" s="24" t="s">
        <v>35</v>
      </c>
      <c r="D7" s="33" t="s">
        <v>36</v>
      </c>
      <c r="E7" s="24"/>
      <c r="F7" s="26" t="s">
        <v>37</v>
      </c>
      <c r="G7" s="73"/>
      <c r="H7" s="27"/>
      <c r="I7" s="24"/>
      <c r="J7" s="24"/>
      <c r="K7" s="24"/>
      <c r="L7" s="24"/>
      <c r="M7" s="24"/>
      <c r="N7" s="34"/>
      <c r="O7" s="36"/>
      <c r="P7" s="29"/>
      <c r="Q7" s="29"/>
      <c r="R7" s="29"/>
      <c r="S7" s="29"/>
      <c r="T7" s="29"/>
      <c r="U7" s="29"/>
      <c r="V7" s="36"/>
      <c r="W7" s="37">
        <v>7</v>
      </c>
      <c r="X7" s="37">
        <v>0</v>
      </c>
      <c r="Y7" s="37">
        <v>1</v>
      </c>
      <c r="Z7" s="37">
        <v>0</v>
      </c>
      <c r="AA7" s="37">
        <v>7</v>
      </c>
      <c r="AB7" s="64">
        <v>0.219</v>
      </c>
      <c r="AC7" s="36"/>
      <c r="AD7" s="29"/>
      <c r="AE7" s="29"/>
      <c r="AF7" s="29"/>
      <c r="AG7" s="29"/>
      <c r="AH7" s="29"/>
      <c r="AI7" s="29"/>
      <c r="AJ7" s="75"/>
    </row>
    <row r="8" spans="1:36" s="191" customFormat="1" ht="15" customHeight="1" x14ac:dyDescent="0.25">
      <c r="A8" s="75"/>
      <c r="B8" s="24">
        <v>2001</v>
      </c>
      <c r="C8" s="24" t="s">
        <v>41</v>
      </c>
      <c r="D8" s="25" t="s">
        <v>36</v>
      </c>
      <c r="E8" s="24"/>
      <c r="F8" s="26" t="s">
        <v>37</v>
      </c>
      <c r="G8" s="73"/>
      <c r="H8" s="27"/>
      <c r="I8" s="24"/>
      <c r="J8" s="24"/>
      <c r="K8" s="25"/>
      <c r="L8" s="25"/>
      <c r="M8" s="25"/>
      <c r="N8" s="25"/>
      <c r="O8" s="36"/>
      <c r="P8" s="29"/>
      <c r="Q8" s="29"/>
      <c r="R8" s="29"/>
      <c r="S8" s="29"/>
      <c r="T8" s="29"/>
      <c r="U8" s="29"/>
      <c r="V8" s="36"/>
      <c r="W8" s="37"/>
      <c r="X8" s="31"/>
      <c r="Y8" s="31"/>
      <c r="Z8" s="31"/>
      <c r="AA8" s="31"/>
      <c r="AB8" s="64"/>
      <c r="AC8" s="36"/>
      <c r="AD8" s="29"/>
      <c r="AE8" s="29"/>
      <c r="AF8" s="29"/>
      <c r="AG8" s="29"/>
      <c r="AH8" s="29"/>
      <c r="AI8" s="29"/>
      <c r="AJ8" s="75"/>
    </row>
    <row r="9" spans="1:36" s="191" customFormat="1" ht="15" customHeight="1" x14ac:dyDescent="0.25">
      <c r="A9" s="75"/>
      <c r="B9" s="24">
        <v>2002</v>
      </c>
      <c r="C9" s="24" t="s">
        <v>38</v>
      </c>
      <c r="D9" s="25" t="s">
        <v>36</v>
      </c>
      <c r="E9" s="24"/>
      <c r="F9" s="26" t="s">
        <v>37</v>
      </c>
      <c r="G9" s="73"/>
      <c r="H9" s="27"/>
      <c r="I9" s="24"/>
      <c r="J9" s="24"/>
      <c r="K9" s="25"/>
      <c r="L9" s="25"/>
      <c r="M9" s="25"/>
      <c r="N9" s="25"/>
      <c r="O9" s="36"/>
      <c r="P9" s="29"/>
      <c r="Q9" s="29"/>
      <c r="R9" s="30"/>
      <c r="S9" s="29"/>
      <c r="T9" s="29"/>
      <c r="U9" s="29"/>
      <c r="V9" s="36"/>
      <c r="W9" s="37">
        <v>7</v>
      </c>
      <c r="X9" s="31">
        <v>0</v>
      </c>
      <c r="Y9" s="31">
        <v>1</v>
      </c>
      <c r="Z9" s="31">
        <v>0</v>
      </c>
      <c r="AA9" s="31">
        <v>9</v>
      </c>
      <c r="AB9" s="64">
        <v>0.33300000000000002</v>
      </c>
      <c r="AC9" s="36"/>
      <c r="AD9" s="29"/>
      <c r="AE9" s="28"/>
      <c r="AF9" s="35"/>
      <c r="AG9" s="30"/>
      <c r="AH9" s="32"/>
      <c r="AI9" s="29"/>
      <c r="AJ9" s="75"/>
    </row>
    <row r="10" spans="1:36" s="191" customFormat="1" ht="15" customHeight="1" x14ac:dyDescent="0.25">
      <c r="A10" s="75"/>
      <c r="B10" s="29">
        <v>2003</v>
      </c>
      <c r="C10" s="29" t="s">
        <v>39</v>
      </c>
      <c r="D10" s="4" t="s">
        <v>36</v>
      </c>
      <c r="E10" s="29">
        <v>26</v>
      </c>
      <c r="F10" s="29">
        <v>0</v>
      </c>
      <c r="G10" s="30">
        <v>4</v>
      </c>
      <c r="H10" s="29">
        <v>0</v>
      </c>
      <c r="I10" s="29">
        <v>24</v>
      </c>
      <c r="J10" s="29">
        <v>7</v>
      </c>
      <c r="K10" s="29">
        <v>6</v>
      </c>
      <c r="L10" s="29">
        <v>7</v>
      </c>
      <c r="M10" s="29">
        <v>4</v>
      </c>
      <c r="N10" s="38">
        <v>0.26100000000000001</v>
      </c>
      <c r="O10" s="36"/>
      <c r="P10" s="29"/>
      <c r="Q10" s="29"/>
      <c r="R10" s="29"/>
      <c r="S10" s="29"/>
      <c r="T10" s="29"/>
      <c r="U10" s="29"/>
      <c r="V10" s="36"/>
      <c r="W10" s="37">
        <v>7</v>
      </c>
      <c r="X10" s="31">
        <v>0</v>
      </c>
      <c r="Y10" s="31">
        <v>0</v>
      </c>
      <c r="Z10" s="31">
        <v>1</v>
      </c>
      <c r="AA10" s="31">
        <v>13</v>
      </c>
      <c r="AB10" s="64">
        <v>0.433</v>
      </c>
      <c r="AC10" s="36"/>
      <c r="AD10" s="29"/>
      <c r="AE10" s="29"/>
      <c r="AF10" s="30"/>
      <c r="AG10" s="30"/>
      <c r="AH10" s="32"/>
      <c r="AI10" s="29"/>
      <c r="AJ10" s="75"/>
    </row>
    <row r="11" spans="1:36" s="191" customFormat="1" ht="15" customHeight="1" x14ac:dyDescent="0.25">
      <c r="A11" s="75"/>
      <c r="B11" s="24">
        <v>2004</v>
      </c>
      <c r="C11" s="24" t="s">
        <v>40</v>
      </c>
      <c r="D11" s="25" t="s">
        <v>36</v>
      </c>
      <c r="E11" s="26"/>
      <c r="F11" s="26" t="s">
        <v>37</v>
      </c>
      <c r="G11" s="73"/>
      <c r="H11" s="27"/>
      <c r="I11" s="25"/>
      <c r="J11" s="25"/>
      <c r="K11" s="25"/>
      <c r="L11" s="25"/>
      <c r="M11" s="25"/>
      <c r="N11" s="25"/>
      <c r="O11" s="36"/>
      <c r="P11" s="29"/>
      <c r="Q11" s="29"/>
      <c r="R11" s="29"/>
      <c r="S11" s="29"/>
      <c r="T11" s="29"/>
      <c r="U11" s="29"/>
      <c r="V11" s="36"/>
      <c r="W11" s="37">
        <v>2</v>
      </c>
      <c r="X11" s="31">
        <v>0</v>
      </c>
      <c r="Y11" s="31">
        <v>0</v>
      </c>
      <c r="Z11" s="31">
        <v>0</v>
      </c>
      <c r="AA11" s="31">
        <v>1</v>
      </c>
      <c r="AB11" s="64">
        <v>0.25</v>
      </c>
      <c r="AC11" s="36"/>
      <c r="AD11" s="29"/>
      <c r="AE11" s="28"/>
      <c r="AF11" s="35"/>
      <c r="AG11" s="30"/>
      <c r="AH11" s="32"/>
      <c r="AI11" s="29"/>
      <c r="AJ11" s="75"/>
    </row>
    <row r="12" spans="1:36" s="191" customFormat="1" ht="15" customHeight="1" x14ac:dyDescent="0.25">
      <c r="A12" s="75"/>
      <c r="B12" s="24">
        <v>2005</v>
      </c>
      <c r="C12" s="24" t="s">
        <v>54</v>
      </c>
      <c r="D12" s="25" t="s">
        <v>53</v>
      </c>
      <c r="E12" s="24"/>
      <c r="F12" s="26" t="s">
        <v>37</v>
      </c>
      <c r="G12" s="73"/>
      <c r="H12" s="27"/>
      <c r="I12" s="24"/>
      <c r="J12" s="24"/>
      <c r="K12" s="24"/>
      <c r="L12" s="24"/>
      <c r="M12" s="24"/>
      <c r="N12" s="39"/>
      <c r="O12" s="36"/>
      <c r="P12" s="29"/>
      <c r="Q12" s="29"/>
      <c r="R12" s="29"/>
      <c r="S12" s="29"/>
      <c r="T12" s="29"/>
      <c r="U12" s="29"/>
      <c r="V12" s="36"/>
      <c r="W12" s="37"/>
      <c r="X12" s="31"/>
      <c r="Y12" s="31"/>
      <c r="Z12" s="31"/>
      <c r="AA12" s="31"/>
      <c r="AB12" s="64"/>
      <c r="AC12" s="36"/>
      <c r="AD12" s="29"/>
      <c r="AE12" s="29"/>
      <c r="AF12" s="30"/>
      <c r="AG12" s="30"/>
      <c r="AH12" s="32"/>
      <c r="AI12" s="29"/>
      <c r="AJ12" s="75"/>
    </row>
    <row r="13" spans="1:36" s="191" customFormat="1" ht="15" customHeight="1" x14ac:dyDescent="0.25">
      <c r="A13" s="75"/>
      <c r="B13" s="24">
        <v>2006</v>
      </c>
      <c r="C13" s="24" t="s">
        <v>39</v>
      </c>
      <c r="D13" s="25" t="s">
        <v>53</v>
      </c>
      <c r="E13" s="24"/>
      <c r="F13" s="26" t="s">
        <v>37</v>
      </c>
      <c r="G13" s="73"/>
      <c r="H13" s="27"/>
      <c r="I13" s="24"/>
      <c r="J13" s="24"/>
      <c r="K13" s="24"/>
      <c r="L13" s="24"/>
      <c r="M13" s="24"/>
      <c r="N13" s="39"/>
      <c r="O13" s="36"/>
      <c r="P13" s="29"/>
      <c r="Q13" s="29"/>
      <c r="R13" s="29"/>
      <c r="S13" s="29"/>
      <c r="T13" s="29"/>
      <c r="U13" s="29"/>
      <c r="V13" s="36"/>
      <c r="W13" s="37"/>
      <c r="X13" s="31"/>
      <c r="Y13" s="31"/>
      <c r="Z13" s="31"/>
      <c r="AA13" s="31"/>
      <c r="AB13" s="64"/>
      <c r="AC13" s="36"/>
      <c r="AD13" s="29"/>
      <c r="AE13" s="29"/>
      <c r="AF13" s="30"/>
      <c r="AG13" s="30"/>
      <c r="AH13" s="32"/>
      <c r="AI13" s="29"/>
      <c r="AJ13" s="75"/>
    </row>
    <row r="14" spans="1:36" s="191" customFormat="1" ht="15" customHeight="1" x14ac:dyDescent="0.25">
      <c r="A14" s="75"/>
      <c r="B14" s="24">
        <v>2007</v>
      </c>
      <c r="C14" s="24" t="s">
        <v>55</v>
      </c>
      <c r="D14" s="25" t="s">
        <v>63</v>
      </c>
      <c r="E14" s="24"/>
      <c r="F14" s="26" t="s">
        <v>37</v>
      </c>
      <c r="G14" s="73"/>
      <c r="H14" s="27"/>
      <c r="I14" s="24"/>
      <c r="J14" s="24"/>
      <c r="K14" s="24"/>
      <c r="L14" s="24"/>
      <c r="M14" s="24"/>
      <c r="N14" s="39"/>
      <c r="O14" s="36"/>
      <c r="P14" s="29"/>
      <c r="Q14" s="29"/>
      <c r="R14" s="29"/>
      <c r="S14" s="29"/>
      <c r="T14" s="29"/>
      <c r="U14" s="29"/>
      <c r="V14" s="36"/>
      <c r="W14" s="37"/>
      <c r="X14" s="31"/>
      <c r="Y14" s="31"/>
      <c r="Z14" s="31"/>
      <c r="AA14" s="31"/>
      <c r="AB14" s="64"/>
      <c r="AC14" s="36"/>
      <c r="AD14" s="29"/>
      <c r="AE14" s="29"/>
      <c r="AF14" s="30"/>
      <c r="AG14" s="30"/>
      <c r="AH14" s="32"/>
      <c r="AI14" s="29"/>
      <c r="AJ14" s="75"/>
    </row>
    <row r="15" spans="1:36" s="191" customFormat="1" ht="15" customHeight="1" x14ac:dyDescent="0.25">
      <c r="A15" s="75"/>
      <c r="B15" s="24">
        <v>2008</v>
      </c>
      <c r="C15" s="24" t="s">
        <v>39</v>
      </c>
      <c r="D15" s="25" t="s">
        <v>63</v>
      </c>
      <c r="E15" s="24"/>
      <c r="F15" s="26" t="s">
        <v>37</v>
      </c>
      <c r="G15" s="73"/>
      <c r="H15" s="27"/>
      <c r="I15" s="24"/>
      <c r="J15" s="24"/>
      <c r="K15" s="24"/>
      <c r="L15" s="24"/>
      <c r="M15" s="24"/>
      <c r="N15" s="39"/>
      <c r="O15" s="36"/>
      <c r="P15" s="29"/>
      <c r="Q15" s="29"/>
      <c r="R15" s="29"/>
      <c r="S15" s="29"/>
      <c r="T15" s="29"/>
      <c r="U15" s="29"/>
      <c r="V15" s="36"/>
      <c r="W15" s="37"/>
      <c r="X15" s="37"/>
      <c r="Y15" s="37"/>
      <c r="Z15" s="37"/>
      <c r="AA15" s="37"/>
      <c r="AB15" s="64"/>
      <c r="AC15" s="36"/>
      <c r="AD15" s="29"/>
      <c r="AE15" s="29"/>
      <c r="AF15" s="30"/>
      <c r="AG15" s="30"/>
      <c r="AH15" s="32"/>
      <c r="AI15" s="29"/>
      <c r="AJ15" s="75"/>
    </row>
    <row r="16" spans="1:36" s="191" customFormat="1" ht="15" customHeight="1" x14ac:dyDescent="0.25">
      <c r="A16" s="75"/>
      <c r="B16" s="24">
        <v>2009</v>
      </c>
      <c r="C16" s="24" t="s">
        <v>56</v>
      </c>
      <c r="D16" s="25" t="s">
        <v>51</v>
      </c>
      <c r="E16" s="24"/>
      <c r="F16" s="26" t="s">
        <v>37</v>
      </c>
      <c r="G16" s="73"/>
      <c r="H16" s="27"/>
      <c r="I16" s="24"/>
      <c r="J16" s="24"/>
      <c r="K16" s="24"/>
      <c r="L16" s="24"/>
      <c r="M16" s="24"/>
      <c r="N16" s="39"/>
      <c r="O16" s="36"/>
      <c r="P16" s="29"/>
      <c r="Q16" s="29"/>
      <c r="R16" s="29"/>
      <c r="S16" s="29"/>
      <c r="T16" s="29"/>
      <c r="U16" s="29"/>
      <c r="V16" s="36"/>
      <c r="W16" s="37"/>
      <c r="X16" s="37"/>
      <c r="Y16" s="37"/>
      <c r="Z16" s="37"/>
      <c r="AA16" s="37"/>
      <c r="AB16" s="64"/>
      <c r="AC16" s="36"/>
      <c r="AD16" s="29"/>
      <c r="AE16" s="29"/>
      <c r="AF16" s="30"/>
      <c r="AG16" s="30"/>
      <c r="AH16" s="32"/>
      <c r="AI16" s="29"/>
      <c r="AJ16" s="75"/>
    </row>
    <row r="17" spans="1:36" s="191" customFormat="1" ht="15" customHeight="1" x14ac:dyDescent="0.25">
      <c r="A17" s="75"/>
      <c r="B17" s="40">
        <v>2010</v>
      </c>
      <c r="C17" s="40" t="s">
        <v>38</v>
      </c>
      <c r="D17" s="41" t="s">
        <v>63</v>
      </c>
      <c r="E17" s="40"/>
      <c r="F17" s="42" t="s">
        <v>52</v>
      </c>
      <c r="G17" s="74"/>
      <c r="H17" s="43"/>
      <c r="I17" s="40"/>
      <c r="J17" s="40"/>
      <c r="K17" s="40"/>
      <c r="L17" s="40"/>
      <c r="M17" s="40"/>
      <c r="N17" s="44"/>
      <c r="O17" s="36"/>
      <c r="P17" s="29"/>
      <c r="Q17" s="29"/>
      <c r="R17" s="29"/>
      <c r="S17" s="29"/>
      <c r="T17" s="29"/>
      <c r="U17" s="29"/>
      <c r="V17" s="36"/>
      <c r="W17" s="37"/>
      <c r="X17" s="37"/>
      <c r="Y17" s="37"/>
      <c r="Z17" s="37"/>
      <c r="AA17" s="37"/>
      <c r="AB17" s="64"/>
      <c r="AC17" s="36"/>
      <c r="AD17" s="29"/>
      <c r="AE17" s="29"/>
      <c r="AF17" s="30"/>
      <c r="AG17" s="30"/>
      <c r="AH17" s="32"/>
      <c r="AI17" s="29"/>
      <c r="AJ17" s="75"/>
    </row>
    <row r="18" spans="1:36" s="191" customFormat="1" ht="15" customHeight="1" x14ac:dyDescent="0.25">
      <c r="A18" s="70"/>
      <c r="B18" s="40">
        <v>2011</v>
      </c>
      <c r="C18" s="40" t="s">
        <v>40</v>
      </c>
      <c r="D18" s="41" t="s">
        <v>63</v>
      </c>
      <c r="E18" s="40"/>
      <c r="F18" s="42" t="s">
        <v>52</v>
      </c>
      <c r="G18" s="74"/>
      <c r="H18" s="43"/>
      <c r="I18" s="40"/>
      <c r="J18" s="40"/>
      <c r="K18" s="40"/>
      <c r="L18" s="40"/>
      <c r="M18" s="40"/>
      <c r="N18" s="44"/>
      <c r="O18" s="36"/>
      <c r="P18" s="29"/>
      <c r="Q18" s="29"/>
      <c r="R18" s="29"/>
      <c r="S18" s="29"/>
      <c r="T18" s="29"/>
      <c r="U18" s="29"/>
      <c r="V18" s="36"/>
      <c r="W18" s="37"/>
      <c r="X18" s="37"/>
      <c r="Y18" s="37"/>
      <c r="Z18" s="37"/>
      <c r="AA18" s="37"/>
      <c r="AB18" s="64"/>
      <c r="AC18" s="36"/>
      <c r="AD18" s="29"/>
      <c r="AE18" s="28"/>
      <c r="AF18" s="35"/>
      <c r="AG18" s="30"/>
      <c r="AH18" s="32"/>
      <c r="AI18" s="29"/>
      <c r="AJ18" s="75"/>
    </row>
    <row r="19" spans="1:36" ht="15" customHeight="1" x14ac:dyDescent="0.25">
      <c r="A19" s="75"/>
      <c r="B19" s="40">
        <v>2012</v>
      </c>
      <c r="C19" s="40" t="s">
        <v>50</v>
      </c>
      <c r="D19" s="41" t="s">
        <v>63</v>
      </c>
      <c r="E19" s="40"/>
      <c r="F19" s="42" t="s">
        <v>52</v>
      </c>
      <c r="G19" s="74"/>
      <c r="H19" s="43"/>
      <c r="I19" s="40"/>
      <c r="J19" s="40"/>
      <c r="K19" s="40"/>
      <c r="L19" s="40"/>
      <c r="M19" s="40"/>
      <c r="N19" s="44"/>
      <c r="P19" s="29"/>
      <c r="Q19" s="29"/>
      <c r="R19" s="30"/>
      <c r="S19" s="29"/>
      <c r="T19" s="29"/>
      <c r="U19" s="29"/>
      <c r="W19" s="37"/>
      <c r="X19" s="37"/>
      <c r="Y19" s="37"/>
      <c r="Z19" s="37"/>
      <c r="AA19" s="37"/>
      <c r="AB19" s="64"/>
      <c r="AD19" s="29"/>
      <c r="AE19" s="28"/>
      <c r="AF19" s="35"/>
      <c r="AG19" s="30"/>
      <c r="AH19" s="32"/>
      <c r="AI19" s="29"/>
      <c r="AJ19" s="75"/>
    </row>
    <row r="20" spans="1:36" s="191" customFormat="1" ht="15" customHeight="1" x14ac:dyDescent="0.25">
      <c r="A20" s="75"/>
      <c r="B20" s="40">
        <v>2013</v>
      </c>
      <c r="C20" s="40" t="s">
        <v>40</v>
      </c>
      <c r="D20" s="41" t="s">
        <v>63</v>
      </c>
      <c r="E20" s="40"/>
      <c r="F20" s="42" t="s">
        <v>52</v>
      </c>
      <c r="G20" s="74"/>
      <c r="H20" s="43"/>
      <c r="I20" s="40"/>
      <c r="J20" s="40"/>
      <c r="K20" s="40"/>
      <c r="L20" s="40"/>
      <c r="M20" s="40"/>
      <c r="N20" s="44"/>
      <c r="O20" s="36"/>
      <c r="P20" s="29"/>
      <c r="Q20" s="29"/>
      <c r="R20" s="30"/>
      <c r="S20" s="29"/>
      <c r="T20" s="29"/>
      <c r="U20" s="29"/>
      <c r="V20" s="36"/>
      <c r="W20" s="37"/>
      <c r="X20" s="37"/>
      <c r="Y20" s="37"/>
      <c r="Z20" s="37"/>
      <c r="AA20" s="37"/>
      <c r="AB20" s="64"/>
      <c r="AC20" s="36"/>
      <c r="AD20" s="29"/>
      <c r="AE20" s="28"/>
      <c r="AF20" s="35"/>
      <c r="AG20" s="30"/>
      <c r="AH20" s="32"/>
      <c r="AI20" s="29"/>
      <c r="AJ20" s="75"/>
    </row>
    <row r="21" spans="1:36" ht="15" customHeight="1" x14ac:dyDescent="0.25">
      <c r="A21" s="75"/>
      <c r="B21" s="40">
        <v>2014</v>
      </c>
      <c r="C21" s="40" t="s">
        <v>40</v>
      </c>
      <c r="D21" s="41" t="s">
        <v>85</v>
      </c>
      <c r="E21" s="40"/>
      <c r="F21" s="42" t="s">
        <v>52</v>
      </c>
      <c r="G21" s="40"/>
      <c r="H21" s="40"/>
      <c r="I21" s="40"/>
      <c r="J21" s="40"/>
      <c r="K21" s="40"/>
      <c r="L21" s="40"/>
      <c r="M21" s="40"/>
      <c r="N21" s="44"/>
      <c r="P21" s="29"/>
      <c r="Q21" s="29"/>
      <c r="R21" s="30"/>
      <c r="S21" s="29"/>
      <c r="T21" s="29"/>
      <c r="U21" s="29"/>
      <c r="W21" s="37"/>
      <c r="X21" s="37"/>
      <c r="Y21" s="37"/>
      <c r="Z21" s="37"/>
      <c r="AA21" s="37"/>
      <c r="AB21" s="64"/>
      <c r="AD21" s="29"/>
      <c r="AE21" s="29"/>
      <c r="AF21" s="29"/>
      <c r="AG21" s="29"/>
      <c r="AH21" s="29"/>
      <c r="AI21" s="29"/>
      <c r="AJ21" s="75"/>
    </row>
    <row r="22" spans="1:36" ht="15" customHeight="1" x14ac:dyDescent="0.25">
      <c r="A22" s="75"/>
      <c r="B22" s="24">
        <v>2014</v>
      </c>
      <c r="C22" s="24" t="s">
        <v>41</v>
      </c>
      <c r="D22" s="25" t="s">
        <v>63</v>
      </c>
      <c r="E22" s="24"/>
      <c r="F22" s="26" t="s">
        <v>37</v>
      </c>
      <c r="G22" s="73"/>
      <c r="H22" s="27"/>
      <c r="I22" s="24"/>
      <c r="J22" s="24"/>
      <c r="K22" s="24"/>
      <c r="L22" s="24"/>
      <c r="M22" s="24"/>
      <c r="N22" s="39"/>
      <c r="P22" s="29"/>
      <c r="Q22" s="29"/>
      <c r="R22" s="30"/>
      <c r="S22" s="29"/>
      <c r="T22" s="29"/>
      <c r="U22" s="29"/>
      <c r="W22" s="37"/>
      <c r="X22" s="37"/>
      <c r="Y22" s="37"/>
      <c r="Z22" s="37"/>
      <c r="AA22" s="37"/>
      <c r="AB22" s="64"/>
      <c r="AD22" s="29"/>
      <c r="AE22" s="29"/>
      <c r="AF22" s="29"/>
      <c r="AG22" s="29"/>
      <c r="AH22" s="29"/>
      <c r="AI22" s="29"/>
      <c r="AJ22" s="75"/>
    </row>
    <row r="23" spans="1:36" ht="15" customHeight="1" x14ac:dyDescent="0.2">
      <c r="A23" s="75"/>
      <c r="B23" s="16" t="s">
        <v>7</v>
      </c>
      <c r="C23" s="17"/>
      <c r="D23" s="15"/>
      <c r="E23" s="18">
        <v>26</v>
      </c>
      <c r="F23" s="18">
        <v>0</v>
      </c>
      <c r="G23" s="18">
        <v>4</v>
      </c>
      <c r="H23" s="18">
        <v>0</v>
      </c>
      <c r="I23" s="18">
        <v>24</v>
      </c>
      <c r="J23" s="18">
        <v>7</v>
      </c>
      <c r="K23" s="18">
        <v>6</v>
      </c>
      <c r="L23" s="18">
        <v>7</v>
      </c>
      <c r="M23" s="18">
        <v>4</v>
      </c>
      <c r="N23" s="45">
        <v>0.26100000000000001</v>
      </c>
      <c r="O23" s="23"/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45">
        <v>0</v>
      </c>
      <c r="V23" s="23"/>
      <c r="W23" s="18">
        <f>PRODUCT(E29)</f>
        <v>23</v>
      </c>
      <c r="X23" s="18">
        <f t="shared" ref="X23:AA23" si="0">PRODUCT(F29)</f>
        <v>0</v>
      </c>
      <c r="Y23" s="18">
        <f t="shared" si="0"/>
        <v>2</v>
      </c>
      <c r="Z23" s="18">
        <f t="shared" si="0"/>
        <v>1</v>
      </c>
      <c r="AA23" s="18">
        <f t="shared" si="0"/>
        <v>30</v>
      </c>
      <c r="AB23" s="45">
        <f>PRODUCT(N29)</f>
        <v>0.32300000000000001</v>
      </c>
      <c r="AC23" s="23"/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75"/>
    </row>
    <row r="24" spans="1:36" ht="15" customHeight="1" x14ac:dyDescent="0.2">
      <c r="A24" s="75"/>
      <c r="B24" s="4" t="s">
        <v>2</v>
      </c>
      <c r="C24" s="32"/>
      <c r="D24" s="46">
        <v>19.333333333333336</v>
      </c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9"/>
      <c r="AI24" s="47"/>
      <c r="AJ24" s="75"/>
    </row>
    <row r="25" spans="1:36" ht="15" customHeight="1" x14ac:dyDescent="0.25">
      <c r="A25" s="75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P25" s="47"/>
      <c r="Q25" s="50"/>
      <c r="R25" s="47"/>
      <c r="S25" s="47"/>
      <c r="T25" s="47"/>
      <c r="U25" s="47"/>
      <c r="W25" s="47"/>
      <c r="X25" s="47"/>
      <c r="Y25" s="47"/>
      <c r="Z25" s="47"/>
      <c r="AA25" s="47"/>
      <c r="AB25" s="47"/>
      <c r="AD25" s="47"/>
      <c r="AE25" s="47"/>
      <c r="AF25" s="47"/>
      <c r="AG25" s="47"/>
      <c r="AH25" s="47"/>
      <c r="AI25" s="47"/>
      <c r="AJ25" s="75"/>
    </row>
    <row r="26" spans="1:36" ht="15" customHeight="1" x14ac:dyDescent="0.25">
      <c r="A26" s="75"/>
      <c r="B26" s="22" t="s">
        <v>25</v>
      </c>
      <c r="C26" s="51"/>
      <c r="D26" s="51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7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52" t="s">
        <v>30</v>
      </c>
      <c r="Q26" s="12"/>
      <c r="R26" s="12"/>
      <c r="S26" s="12"/>
      <c r="T26" s="53"/>
      <c r="U26" s="53"/>
      <c r="V26" s="53"/>
      <c r="W26" s="53"/>
      <c r="X26" s="53"/>
      <c r="Y26" s="53"/>
      <c r="Z26" s="53"/>
      <c r="AA26" s="12"/>
      <c r="AB26" s="12"/>
      <c r="AC26" s="53"/>
      <c r="AD26" s="12"/>
      <c r="AE26" s="12"/>
      <c r="AF26" s="12"/>
      <c r="AG26" s="12"/>
      <c r="AH26" s="12"/>
      <c r="AI26" s="54"/>
      <c r="AJ26" s="75"/>
    </row>
    <row r="27" spans="1:36" ht="15" customHeight="1" x14ac:dyDescent="0.2">
      <c r="A27" s="75"/>
      <c r="B27" s="52" t="s">
        <v>13</v>
      </c>
      <c r="C27" s="12"/>
      <c r="D27" s="54"/>
      <c r="E27" s="29">
        <v>26</v>
      </c>
      <c r="F27" s="29">
        <v>0</v>
      </c>
      <c r="G27" s="29">
        <v>4</v>
      </c>
      <c r="H27" s="29">
        <v>0</v>
      </c>
      <c r="I27" s="29">
        <v>24</v>
      </c>
      <c r="J27" s="47"/>
      <c r="K27" s="55">
        <v>0.15384615384615385</v>
      </c>
      <c r="L27" s="55">
        <v>0</v>
      </c>
      <c r="M27" s="55">
        <v>0.92307692307692313</v>
      </c>
      <c r="N27" s="56">
        <v>0.26100000000000001</v>
      </c>
      <c r="O27" s="23"/>
      <c r="P27" s="204" t="s">
        <v>9</v>
      </c>
      <c r="Q27" s="221"/>
      <c r="R27" s="205" t="s">
        <v>42</v>
      </c>
      <c r="S27" s="205"/>
      <c r="T27" s="205"/>
      <c r="U27" s="205"/>
      <c r="V27" s="205"/>
      <c r="W27" s="205"/>
      <c r="X27" s="205"/>
      <c r="Y27" s="205"/>
      <c r="Z27" s="222"/>
      <c r="AA27" s="222" t="s">
        <v>11</v>
      </c>
      <c r="AB27" s="222"/>
      <c r="AC27" s="223"/>
      <c r="AD27" s="224" t="s">
        <v>43</v>
      </c>
      <c r="AE27" s="223"/>
      <c r="AF27" s="223"/>
      <c r="AG27" s="223"/>
      <c r="AH27" s="225"/>
      <c r="AI27" s="206"/>
      <c r="AJ27" s="75"/>
    </row>
    <row r="28" spans="1:36" ht="15" customHeight="1" x14ac:dyDescent="0.2">
      <c r="A28" s="75"/>
      <c r="B28" s="57" t="s">
        <v>15</v>
      </c>
      <c r="C28" s="58"/>
      <c r="D28" s="59"/>
      <c r="E28" s="29"/>
      <c r="F28" s="29"/>
      <c r="G28" s="29"/>
      <c r="H28" s="29"/>
      <c r="I28" s="29"/>
      <c r="J28" s="47"/>
      <c r="K28" s="55"/>
      <c r="L28" s="55"/>
      <c r="M28" s="55"/>
      <c r="N28" s="56"/>
      <c r="O28" s="23"/>
      <c r="P28" s="226" t="s">
        <v>111</v>
      </c>
      <c r="Q28" s="227"/>
      <c r="R28" s="228" t="s">
        <v>42</v>
      </c>
      <c r="S28" s="228"/>
      <c r="T28" s="228"/>
      <c r="U28" s="228"/>
      <c r="V28" s="228"/>
      <c r="W28" s="228"/>
      <c r="X28" s="228"/>
      <c r="Y28" s="228"/>
      <c r="Z28" s="229"/>
      <c r="AA28" s="229" t="s">
        <v>11</v>
      </c>
      <c r="AB28" s="229"/>
      <c r="AC28" s="230"/>
      <c r="AD28" s="231" t="s">
        <v>43</v>
      </c>
      <c r="AE28" s="230"/>
      <c r="AF28" s="230"/>
      <c r="AG28" s="230"/>
      <c r="AH28" s="232"/>
      <c r="AI28" s="233"/>
      <c r="AJ28" s="75"/>
    </row>
    <row r="29" spans="1:36" ht="15" customHeight="1" x14ac:dyDescent="0.2">
      <c r="A29" s="75"/>
      <c r="B29" s="60" t="s">
        <v>16</v>
      </c>
      <c r="C29" s="61"/>
      <c r="D29" s="62"/>
      <c r="E29" s="37">
        <v>23</v>
      </c>
      <c r="F29" s="37">
        <v>0</v>
      </c>
      <c r="G29" s="37">
        <v>2</v>
      </c>
      <c r="H29" s="37">
        <v>1</v>
      </c>
      <c r="I29" s="37">
        <v>30</v>
      </c>
      <c r="J29" s="47"/>
      <c r="K29" s="63">
        <v>8.6956521739130432E-2</v>
      </c>
      <c r="L29" s="63">
        <v>4.3478260869565216E-2</v>
      </c>
      <c r="M29" s="63">
        <v>1.3043478260869565</v>
      </c>
      <c r="N29" s="64">
        <v>0.32300000000000001</v>
      </c>
      <c r="O29" s="23"/>
      <c r="P29" s="226" t="s">
        <v>112</v>
      </c>
      <c r="Q29" s="227"/>
      <c r="R29" s="228" t="s">
        <v>44</v>
      </c>
      <c r="S29" s="228"/>
      <c r="T29" s="228"/>
      <c r="U29" s="228"/>
      <c r="V29" s="228"/>
      <c r="W29" s="228"/>
      <c r="X29" s="228"/>
      <c r="Y29" s="228"/>
      <c r="Z29" s="229"/>
      <c r="AA29" s="229" t="s">
        <v>45</v>
      </c>
      <c r="AB29" s="229"/>
      <c r="AC29" s="230"/>
      <c r="AD29" s="231" t="s">
        <v>46</v>
      </c>
      <c r="AE29" s="230"/>
      <c r="AF29" s="230"/>
      <c r="AG29" s="230"/>
      <c r="AH29" s="232"/>
      <c r="AI29" s="233"/>
    </row>
    <row r="30" spans="1:36" ht="15" customHeight="1" x14ac:dyDescent="0.2">
      <c r="A30" s="75"/>
      <c r="B30" s="65" t="s">
        <v>26</v>
      </c>
      <c r="C30" s="66"/>
      <c r="D30" s="67"/>
      <c r="E30" s="18">
        <v>49</v>
      </c>
      <c r="F30" s="18">
        <v>0</v>
      </c>
      <c r="G30" s="18">
        <v>6</v>
      </c>
      <c r="H30" s="18">
        <v>1</v>
      </c>
      <c r="I30" s="18">
        <v>54</v>
      </c>
      <c r="J30" s="47"/>
      <c r="K30" s="68">
        <v>0.12244897959183673</v>
      </c>
      <c r="L30" s="68">
        <v>2.0408163265306121E-2</v>
      </c>
      <c r="M30" s="68">
        <v>1.1020408163265305</v>
      </c>
      <c r="N30" s="45">
        <v>0.29199999999999998</v>
      </c>
      <c r="O30" s="23"/>
      <c r="P30" s="234" t="s">
        <v>10</v>
      </c>
      <c r="Q30" s="235"/>
      <c r="R30" s="236"/>
      <c r="S30" s="236"/>
      <c r="T30" s="236"/>
      <c r="U30" s="236"/>
      <c r="V30" s="236"/>
      <c r="W30" s="236"/>
      <c r="X30" s="236"/>
      <c r="Y30" s="236"/>
      <c r="Z30" s="237"/>
      <c r="AA30" s="237"/>
      <c r="AB30" s="237"/>
      <c r="AC30" s="238"/>
      <c r="AD30" s="238"/>
      <c r="AE30" s="238"/>
      <c r="AF30" s="238"/>
      <c r="AG30" s="238"/>
      <c r="AH30" s="239"/>
      <c r="AI30" s="240"/>
    </row>
    <row r="31" spans="1:36" ht="15" customHeight="1" x14ac:dyDescent="0.25">
      <c r="A31" s="75"/>
      <c r="B31" s="49"/>
      <c r="C31" s="49"/>
      <c r="D31" s="49"/>
      <c r="E31" s="49"/>
      <c r="F31" s="49"/>
      <c r="G31" s="49"/>
      <c r="H31" s="49"/>
      <c r="I31" s="49"/>
      <c r="J31" s="47"/>
      <c r="K31" s="49"/>
      <c r="L31" s="49"/>
      <c r="M31" s="49"/>
      <c r="N31" s="48"/>
      <c r="O31" s="23"/>
      <c r="P31" s="47"/>
      <c r="Q31" s="50"/>
      <c r="R31" s="47"/>
      <c r="S31" s="47"/>
      <c r="T31" s="23"/>
      <c r="U31" s="23"/>
      <c r="V31" s="23"/>
      <c r="W31" s="23"/>
      <c r="X31" s="69"/>
      <c r="Y31" s="47"/>
      <c r="Z31" s="47"/>
      <c r="AA31" s="47"/>
      <c r="AB31" s="47"/>
      <c r="AC31" s="23"/>
      <c r="AD31" s="47"/>
      <c r="AE31" s="47"/>
      <c r="AF31" s="47"/>
      <c r="AG31" s="47"/>
      <c r="AH31" s="47"/>
      <c r="AI31" s="47"/>
    </row>
    <row r="32" spans="1:36" ht="15" customHeight="1" x14ac:dyDescent="0.25">
      <c r="A32" s="75"/>
      <c r="B32" s="47" t="s">
        <v>57</v>
      </c>
      <c r="C32" s="47"/>
      <c r="D32" s="47" t="s">
        <v>58</v>
      </c>
      <c r="E32" s="47"/>
      <c r="F32" s="47"/>
      <c r="G32" s="47"/>
      <c r="H32" s="47"/>
      <c r="I32" s="47"/>
      <c r="J32" s="47"/>
      <c r="K32" s="47"/>
      <c r="L32" s="47"/>
      <c r="M32" s="47" t="s">
        <v>59</v>
      </c>
      <c r="N32" s="48"/>
      <c r="O32" s="23"/>
      <c r="P32" s="47"/>
      <c r="Q32" s="50"/>
      <c r="R32" s="47"/>
      <c r="S32" s="47"/>
      <c r="T32" s="47" t="s">
        <v>64</v>
      </c>
      <c r="U32" s="69"/>
      <c r="V32" s="47"/>
      <c r="W32" s="47"/>
      <c r="X32" s="47"/>
      <c r="Y32" s="47"/>
      <c r="Z32" s="47"/>
      <c r="AA32" s="47"/>
      <c r="AB32" s="47" t="s">
        <v>86</v>
      </c>
      <c r="AC32" s="47"/>
      <c r="AD32" s="47"/>
      <c r="AE32" s="47"/>
      <c r="AF32" s="47"/>
      <c r="AG32" s="47"/>
      <c r="AH32" s="47"/>
      <c r="AI32" s="47"/>
    </row>
    <row r="33" spans="1:35" ht="15" customHeight="1" x14ac:dyDescent="0.25">
      <c r="A33" s="75"/>
      <c r="B33" s="47"/>
      <c r="C33" s="47"/>
      <c r="D33" s="47" t="s">
        <v>60</v>
      </c>
      <c r="E33" s="47"/>
      <c r="F33" s="47"/>
      <c r="G33" s="47"/>
      <c r="H33" s="47"/>
      <c r="I33" s="47"/>
      <c r="J33" s="47"/>
      <c r="K33" s="47"/>
      <c r="L33" s="47"/>
      <c r="M33" s="47" t="s">
        <v>61</v>
      </c>
      <c r="N33" s="48"/>
      <c r="O33" s="23"/>
      <c r="P33" s="47"/>
      <c r="Q33" s="50"/>
      <c r="R33" s="47"/>
      <c r="S33" s="47"/>
      <c r="T33" s="47" t="s">
        <v>62</v>
      </c>
      <c r="U33" s="69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</row>
    <row r="34" spans="1:35" ht="15" customHeight="1" x14ac:dyDescent="0.25">
      <c r="A34" s="75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3"/>
      <c r="P34" s="47"/>
      <c r="Q34" s="50"/>
      <c r="R34" s="47"/>
      <c r="S34" s="47"/>
      <c r="T34" s="23"/>
      <c r="U34" s="23"/>
      <c r="V34" s="23"/>
      <c r="W34" s="23"/>
      <c r="X34" s="69"/>
      <c r="Y34" s="69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75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3"/>
      <c r="P35" s="47"/>
      <c r="Q35" s="50"/>
      <c r="R35" s="47"/>
      <c r="S35" s="47"/>
      <c r="T35" s="23"/>
      <c r="U35" s="23"/>
      <c r="V35" s="23"/>
      <c r="W35" s="23"/>
      <c r="X35" s="69"/>
      <c r="Y35" s="69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75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3"/>
      <c r="P36" s="47"/>
      <c r="Q36" s="50"/>
      <c r="R36" s="47"/>
      <c r="S36" s="47"/>
      <c r="T36" s="23"/>
      <c r="U36" s="23"/>
      <c r="V36" s="23"/>
      <c r="W36" s="23"/>
      <c r="X36" s="69"/>
      <c r="Y36" s="69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75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3"/>
      <c r="P37" s="47"/>
      <c r="Q37" s="50"/>
      <c r="R37" s="47"/>
      <c r="S37" s="47"/>
      <c r="T37" s="23"/>
      <c r="U37" s="23"/>
      <c r="V37" s="23"/>
      <c r="W37" s="23"/>
      <c r="X37" s="69"/>
      <c r="Y37" s="69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75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3"/>
      <c r="P38" s="47"/>
      <c r="Q38" s="50"/>
      <c r="R38" s="47"/>
      <c r="S38" s="47"/>
      <c r="T38" s="23"/>
      <c r="U38" s="23"/>
      <c r="V38" s="23"/>
      <c r="W38" s="23"/>
      <c r="X38" s="69"/>
      <c r="Y38" s="69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75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3"/>
      <c r="P39" s="47"/>
      <c r="Q39" s="50"/>
      <c r="R39" s="47"/>
      <c r="S39" s="47"/>
      <c r="T39" s="23"/>
      <c r="U39" s="23"/>
      <c r="V39" s="23"/>
      <c r="W39" s="23"/>
      <c r="X39" s="69"/>
      <c r="Y39" s="69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75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3"/>
      <c r="P40" s="47"/>
      <c r="Q40" s="50"/>
      <c r="R40" s="47"/>
      <c r="S40" s="47"/>
      <c r="T40" s="23"/>
      <c r="U40" s="23"/>
      <c r="V40" s="23"/>
      <c r="W40" s="23"/>
      <c r="X40" s="69"/>
      <c r="Y40" s="69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75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3"/>
      <c r="P41" s="47"/>
      <c r="Q41" s="50"/>
      <c r="R41" s="47"/>
      <c r="S41" s="47"/>
      <c r="T41" s="23"/>
      <c r="U41" s="23"/>
      <c r="V41" s="23"/>
      <c r="W41" s="23"/>
      <c r="X41" s="69"/>
      <c r="Y41" s="69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75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3"/>
      <c r="P42" s="47"/>
      <c r="Q42" s="50"/>
      <c r="R42" s="47"/>
      <c r="S42" s="47"/>
      <c r="T42" s="23"/>
      <c r="U42" s="23"/>
      <c r="V42" s="23"/>
      <c r="W42" s="23"/>
      <c r="X42" s="69"/>
      <c r="Y42" s="69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75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3"/>
      <c r="P43" s="47"/>
      <c r="Q43" s="50"/>
      <c r="R43" s="47"/>
      <c r="S43" s="47"/>
      <c r="T43" s="23"/>
      <c r="U43" s="23"/>
      <c r="V43" s="23"/>
      <c r="W43" s="23"/>
      <c r="X43" s="69"/>
      <c r="Y43" s="69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75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3"/>
      <c r="P44" s="47"/>
      <c r="Q44" s="50"/>
      <c r="R44" s="47"/>
      <c r="S44" s="47"/>
      <c r="T44" s="23"/>
      <c r="U44" s="23"/>
      <c r="V44" s="23"/>
      <c r="W44" s="23"/>
      <c r="X44" s="69"/>
      <c r="Y44" s="69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75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3"/>
      <c r="P45" s="47"/>
      <c r="Q45" s="50"/>
      <c r="R45" s="47"/>
      <c r="S45" s="47"/>
      <c r="T45" s="23"/>
      <c r="U45" s="23"/>
      <c r="V45" s="23"/>
      <c r="W45" s="23"/>
      <c r="X45" s="69"/>
      <c r="Y45" s="69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75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3"/>
      <c r="P46" s="47"/>
      <c r="Q46" s="50"/>
      <c r="R46" s="47"/>
      <c r="S46" s="47"/>
      <c r="T46" s="23"/>
      <c r="U46" s="23"/>
      <c r="V46" s="23"/>
      <c r="W46" s="23"/>
      <c r="X46" s="69"/>
      <c r="Y46" s="69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75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3"/>
      <c r="P47" s="47"/>
      <c r="Q47" s="50"/>
      <c r="R47" s="47"/>
      <c r="S47" s="47"/>
      <c r="T47" s="23"/>
      <c r="U47" s="23"/>
      <c r="V47" s="23"/>
      <c r="W47" s="23"/>
      <c r="X47" s="69"/>
      <c r="Y47" s="69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75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3"/>
      <c r="P48" s="47"/>
      <c r="Q48" s="50"/>
      <c r="R48" s="47"/>
      <c r="S48" s="47"/>
      <c r="T48" s="23"/>
      <c r="U48" s="23"/>
      <c r="V48" s="23"/>
      <c r="W48" s="23"/>
      <c r="X48" s="69"/>
      <c r="Y48" s="69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75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3"/>
      <c r="P49" s="47"/>
      <c r="Q49" s="50"/>
      <c r="R49" s="47"/>
      <c r="S49" s="47"/>
      <c r="T49" s="23"/>
      <c r="U49" s="23"/>
      <c r="V49" s="23"/>
      <c r="W49" s="23"/>
      <c r="X49" s="69"/>
      <c r="Y49" s="69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75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3"/>
      <c r="P50" s="47"/>
      <c r="Q50" s="50"/>
      <c r="R50" s="47"/>
      <c r="S50" s="47"/>
      <c r="T50" s="23"/>
      <c r="U50" s="23"/>
      <c r="V50" s="23"/>
      <c r="W50" s="23"/>
      <c r="X50" s="69"/>
      <c r="Y50" s="69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75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3"/>
      <c r="P51" s="47"/>
      <c r="Q51" s="50"/>
      <c r="R51" s="47"/>
      <c r="S51" s="47"/>
      <c r="T51" s="23"/>
      <c r="U51" s="23"/>
      <c r="V51" s="23"/>
      <c r="W51" s="23"/>
      <c r="X51" s="69"/>
      <c r="Y51" s="69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75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3"/>
      <c r="P52" s="47"/>
      <c r="Q52" s="50"/>
      <c r="R52" s="47"/>
      <c r="S52" s="47"/>
      <c r="T52" s="23"/>
      <c r="U52" s="23"/>
      <c r="V52" s="23"/>
      <c r="W52" s="23"/>
      <c r="X52" s="69"/>
      <c r="Y52" s="69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75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3"/>
      <c r="P53" s="47"/>
      <c r="Q53" s="50"/>
      <c r="R53" s="47"/>
      <c r="S53" s="47"/>
      <c r="T53" s="23"/>
      <c r="U53" s="23"/>
      <c r="V53" s="23"/>
      <c r="W53" s="23"/>
      <c r="X53" s="69"/>
      <c r="Y53" s="69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75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3"/>
      <c r="P54" s="47"/>
      <c r="Q54" s="50"/>
      <c r="R54" s="47"/>
      <c r="S54" s="47"/>
      <c r="T54" s="23"/>
      <c r="U54" s="23"/>
      <c r="V54" s="23"/>
      <c r="W54" s="23"/>
      <c r="X54" s="69"/>
      <c r="Y54" s="69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75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3"/>
      <c r="P55" s="47"/>
      <c r="Q55" s="50"/>
      <c r="R55" s="47"/>
      <c r="S55" s="47"/>
      <c r="T55" s="23"/>
      <c r="U55" s="23"/>
      <c r="V55" s="23"/>
      <c r="W55" s="23"/>
      <c r="X55" s="69"/>
      <c r="Y55" s="69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75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3"/>
      <c r="P56" s="47"/>
      <c r="Q56" s="50"/>
      <c r="R56" s="47"/>
      <c r="S56" s="47"/>
      <c r="T56" s="23"/>
      <c r="U56" s="23"/>
      <c r="V56" s="23"/>
      <c r="W56" s="23"/>
      <c r="X56" s="69"/>
      <c r="Y56" s="69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75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3"/>
      <c r="P57" s="47"/>
      <c r="Q57" s="50"/>
      <c r="R57" s="47"/>
      <c r="S57" s="47"/>
      <c r="T57" s="23"/>
      <c r="U57" s="23"/>
      <c r="V57" s="23"/>
      <c r="W57" s="23"/>
      <c r="X57" s="69"/>
      <c r="Y57" s="69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75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3"/>
      <c r="P58" s="47"/>
      <c r="Q58" s="50"/>
      <c r="R58" s="47"/>
      <c r="S58" s="47"/>
      <c r="T58" s="23"/>
      <c r="U58" s="23"/>
      <c r="V58" s="23"/>
      <c r="W58" s="23"/>
      <c r="X58" s="69"/>
      <c r="Y58" s="69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75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3"/>
      <c r="P59" s="47"/>
      <c r="Q59" s="50"/>
      <c r="R59" s="47"/>
      <c r="S59" s="47"/>
      <c r="T59" s="23"/>
      <c r="U59" s="23"/>
      <c r="V59" s="23"/>
      <c r="W59" s="23"/>
      <c r="X59" s="69"/>
      <c r="Y59" s="69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75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3"/>
      <c r="P60" s="47"/>
      <c r="Q60" s="50"/>
      <c r="R60" s="47"/>
      <c r="S60" s="47"/>
      <c r="T60" s="23"/>
      <c r="U60" s="23"/>
      <c r="V60" s="23"/>
      <c r="W60" s="23"/>
      <c r="X60" s="69"/>
      <c r="Y60" s="69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75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3"/>
      <c r="P61" s="47"/>
      <c r="Q61" s="50"/>
      <c r="R61" s="47"/>
      <c r="S61" s="47"/>
      <c r="T61" s="23"/>
      <c r="U61" s="23"/>
      <c r="V61" s="23"/>
      <c r="W61" s="23"/>
      <c r="X61" s="69"/>
      <c r="Y61" s="69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75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3"/>
      <c r="P62" s="47"/>
      <c r="Q62" s="50"/>
      <c r="R62" s="47"/>
      <c r="S62" s="47"/>
      <c r="T62" s="23"/>
      <c r="U62" s="23"/>
      <c r="V62" s="23"/>
      <c r="W62" s="23"/>
      <c r="X62" s="69"/>
      <c r="Y62" s="69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75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3"/>
      <c r="P63" s="47"/>
      <c r="Q63" s="50"/>
      <c r="R63" s="47"/>
      <c r="S63" s="47"/>
      <c r="T63" s="23"/>
      <c r="U63" s="23"/>
      <c r="V63" s="23"/>
      <c r="W63" s="23"/>
      <c r="X63" s="69"/>
      <c r="Y63" s="69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75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3"/>
      <c r="P64" s="47"/>
      <c r="Q64" s="50"/>
      <c r="R64" s="47"/>
      <c r="S64" s="47"/>
      <c r="T64" s="23"/>
      <c r="U64" s="23"/>
      <c r="V64" s="23"/>
      <c r="W64" s="23"/>
      <c r="X64" s="69"/>
      <c r="Y64" s="69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75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3"/>
      <c r="P65" s="47"/>
      <c r="Q65" s="50"/>
      <c r="R65" s="47"/>
      <c r="S65" s="47"/>
      <c r="T65" s="23"/>
      <c r="U65" s="23"/>
      <c r="V65" s="23"/>
      <c r="W65" s="23"/>
      <c r="X65" s="69"/>
      <c r="Y65" s="69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75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3"/>
      <c r="P66" s="47"/>
      <c r="Q66" s="50"/>
      <c r="R66" s="47"/>
      <c r="S66" s="47"/>
      <c r="T66" s="23"/>
      <c r="U66" s="23"/>
      <c r="V66" s="23"/>
      <c r="W66" s="23"/>
      <c r="X66" s="69"/>
      <c r="Y66" s="69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75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3"/>
      <c r="P67" s="47"/>
      <c r="Q67" s="50"/>
      <c r="R67" s="47"/>
      <c r="S67" s="47"/>
      <c r="T67" s="23"/>
      <c r="U67" s="23"/>
      <c r="V67" s="23"/>
      <c r="W67" s="23"/>
      <c r="X67" s="69"/>
      <c r="Y67" s="69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7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3"/>
      <c r="P68" s="47"/>
      <c r="Q68" s="50"/>
      <c r="R68" s="47"/>
      <c r="S68" s="47"/>
      <c r="T68" s="23"/>
      <c r="U68" s="23"/>
      <c r="V68" s="23"/>
      <c r="W68" s="23"/>
      <c r="X68" s="69"/>
      <c r="Y68" s="69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75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3"/>
      <c r="P69" s="47"/>
      <c r="Q69" s="50"/>
      <c r="R69" s="47"/>
      <c r="S69" s="47"/>
      <c r="T69" s="23"/>
      <c r="U69" s="23"/>
      <c r="V69" s="23"/>
      <c r="W69" s="23"/>
      <c r="X69" s="69"/>
      <c r="Y69" s="69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75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3"/>
      <c r="P70" s="47"/>
      <c r="Q70" s="50"/>
      <c r="R70" s="47"/>
      <c r="S70" s="47"/>
      <c r="T70" s="23"/>
      <c r="U70" s="23"/>
      <c r="V70" s="23"/>
      <c r="W70" s="23"/>
      <c r="X70" s="69"/>
      <c r="Y70" s="69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75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3"/>
      <c r="P71" s="47"/>
      <c r="Q71" s="50"/>
      <c r="R71" s="47"/>
      <c r="S71" s="47"/>
      <c r="T71" s="23"/>
      <c r="U71" s="23"/>
      <c r="V71" s="23"/>
      <c r="W71" s="23"/>
      <c r="X71" s="69"/>
      <c r="Y71" s="69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75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3"/>
      <c r="P72" s="47"/>
      <c r="Q72" s="50"/>
      <c r="R72" s="47"/>
      <c r="S72" s="47"/>
      <c r="T72" s="23"/>
      <c r="U72" s="23"/>
      <c r="V72" s="23"/>
      <c r="W72" s="23"/>
      <c r="X72" s="69"/>
      <c r="Y72" s="69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75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3"/>
      <c r="P73" s="47"/>
      <c r="Q73" s="50"/>
      <c r="R73" s="47"/>
      <c r="S73" s="47"/>
      <c r="T73" s="23"/>
      <c r="U73" s="23"/>
      <c r="V73" s="23"/>
      <c r="W73" s="23"/>
      <c r="X73" s="69"/>
      <c r="Y73" s="69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75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3"/>
      <c r="P74" s="47"/>
      <c r="Q74" s="50"/>
      <c r="R74" s="47"/>
      <c r="S74" s="47"/>
      <c r="T74" s="23"/>
      <c r="U74" s="23"/>
      <c r="V74" s="23"/>
      <c r="W74" s="23"/>
      <c r="X74" s="69"/>
      <c r="Y74" s="69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75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3"/>
      <c r="P75" s="47"/>
      <c r="Q75" s="50"/>
      <c r="R75" s="47"/>
      <c r="S75" s="47"/>
      <c r="T75" s="23"/>
      <c r="U75" s="23"/>
      <c r="V75" s="23"/>
      <c r="W75" s="23"/>
      <c r="X75" s="69"/>
      <c r="Y75" s="69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75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3"/>
      <c r="P76" s="47"/>
      <c r="Q76" s="50"/>
      <c r="R76" s="47"/>
      <c r="S76" s="47"/>
      <c r="T76" s="23"/>
      <c r="U76" s="23"/>
      <c r="V76" s="23"/>
      <c r="W76" s="23"/>
      <c r="X76" s="69"/>
      <c r="Y76" s="69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7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3"/>
      <c r="P77" s="47"/>
      <c r="Q77" s="50"/>
      <c r="R77" s="47"/>
      <c r="S77" s="47"/>
      <c r="T77" s="23"/>
      <c r="U77" s="23"/>
      <c r="V77" s="23"/>
      <c r="W77" s="23"/>
      <c r="X77" s="69"/>
      <c r="Y77" s="69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75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3"/>
      <c r="P78" s="47"/>
      <c r="Q78" s="50"/>
      <c r="R78" s="47"/>
      <c r="S78" s="47"/>
      <c r="T78" s="23"/>
      <c r="U78" s="23"/>
      <c r="V78" s="23"/>
      <c r="W78" s="23"/>
      <c r="X78" s="69"/>
      <c r="Y78" s="69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75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3"/>
      <c r="P79" s="47"/>
      <c r="Q79" s="50"/>
      <c r="R79" s="47"/>
      <c r="S79" s="47"/>
      <c r="T79" s="23"/>
      <c r="U79" s="23"/>
      <c r="V79" s="23"/>
      <c r="W79" s="23"/>
      <c r="X79" s="69"/>
      <c r="Y79" s="69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75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3"/>
      <c r="P80" s="47"/>
      <c r="Q80" s="50"/>
      <c r="R80" s="47"/>
      <c r="S80" s="47"/>
      <c r="T80" s="23"/>
      <c r="U80" s="23"/>
      <c r="V80" s="23"/>
      <c r="W80" s="23"/>
      <c r="X80" s="69"/>
      <c r="Y80" s="69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75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3"/>
      <c r="P81" s="47"/>
      <c r="Q81" s="50"/>
      <c r="R81" s="47"/>
      <c r="S81" s="47"/>
      <c r="T81" s="23"/>
      <c r="U81" s="23"/>
      <c r="V81" s="23"/>
      <c r="W81" s="23"/>
      <c r="X81" s="69"/>
      <c r="Y81" s="69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75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3"/>
      <c r="P82" s="47"/>
      <c r="Q82" s="50"/>
      <c r="R82" s="47"/>
      <c r="S82" s="47"/>
      <c r="T82" s="23"/>
      <c r="U82" s="23"/>
      <c r="V82" s="23"/>
      <c r="W82" s="23"/>
      <c r="X82" s="69"/>
      <c r="Y82" s="69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75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3"/>
      <c r="P83" s="47"/>
      <c r="Q83" s="50"/>
      <c r="R83" s="47"/>
      <c r="S83" s="47"/>
      <c r="T83" s="23"/>
      <c r="U83" s="23"/>
      <c r="V83" s="23"/>
      <c r="W83" s="23"/>
      <c r="X83" s="69"/>
      <c r="Y83" s="69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75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3"/>
      <c r="P84" s="47"/>
      <c r="Q84" s="50"/>
      <c r="R84" s="47"/>
      <c r="S84" s="47"/>
      <c r="T84" s="23"/>
      <c r="U84" s="23"/>
      <c r="V84" s="23"/>
      <c r="W84" s="23"/>
      <c r="X84" s="69"/>
      <c r="Y84" s="69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7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3"/>
      <c r="P85" s="47"/>
      <c r="Q85" s="50"/>
      <c r="R85" s="47"/>
      <c r="S85" s="47"/>
      <c r="T85" s="23"/>
      <c r="U85" s="23"/>
      <c r="V85" s="23"/>
      <c r="W85" s="23"/>
      <c r="X85" s="69"/>
      <c r="Y85" s="69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75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3"/>
      <c r="P86" s="47"/>
      <c r="Q86" s="50"/>
      <c r="R86" s="47"/>
      <c r="S86" s="47"/>
      <c r="T86" s="23"/>
      <c r="U86" s="23"/>
      <c r="V86" s="23"/>
      <c r="W86" s="23"/>
      <c r="X86" s="69"/>
      <c r="Y86" s="69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75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3"/>
      <c r="P87" s="47"/>
      <c r="Q87" s="50"/>
      <c r="R87" s="47"/>
      <c r="S87" s="47"/>
      <c r="T87" s="23"/>
      <c r="U87" s="23"/>
      <c r="V87" s="23"/>
      <c r="W87" s="23"/>
      <c r="X87" s="69"/>
      <c r="Y87" s="69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75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3"/>
      <c r="P88" s="47"/>
      <c r="Q88" s="50"/>
      <c r="R88" s="47"/>
      <c r="S88" s="47"/>
      <c r="T88" s="23"/>
      <c r="U88" s="23"/>
      <c r="V88" s="23"/>
      <c r="W88" s="23"/>
      <c r="X88" s="69"/>
      <c r="Y88" s="69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75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3"/>
      <c r="P89" s="47"/>
      <c r="Q89" s="50"/>
      <c r="R89" s="47"/>
      <c r="S89" s="47"/>
      <c r="T89" s="23"/>
      <c r="U89" s="23"/>
      <c r="V89" s="23"/>
      <c r="W89" s="23"/>
      <c r="X89" s="69"/>
      <c r="Y89" s="69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75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3"/>
      <c r="P90" s="47"/>
      <c r="Q90" s="50"/>
      <c r="R90" s="47"/>
      <c r="S90" s="47"/>
      <c r="T90" s="23"/>
      <c r="U90" s="23"/>
      <c r="V90" s="23"/>
      <c r="W90" s="23"/>
      <c r="X90" s="69"/>
      <c r="Y90" s="69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75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3"/>
      <c r="P91" s="47"/>
      <c r="Q91" s="50"/>
      <c r="R91" s="47"/>
      <c r="S91" s="47"/>
      <c r="T91" s="23"/>
      <c r="U91" s="23"/>
      <c r="V91" s="23"/>
      <c r="W91" s="23"/>
      <c r="X91" s="69"/>
      <c r="Y91" s="69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75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3"/>
      <c r="P92" s="47"/>
      <c r="Q92" s="50"/>
      <c r="R92" s="47"/>
      <c r="S92" s="47"/>
      <c r="T92" s="23"/>
      <c r="U92" s="23"/>
      <c r="V92" s="23"/>
      <c r="W92" s="23"/>
      <c r="X92" s="69"/>
      <c r="Y92" s="69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7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47"/>
      <c r="Q93" s="50"/>
      <c r="R93" s="47"/>
      <c r="S93" s="47"/>
      <c r="T93" s="23"/>
      <c r="U93" s="23"/>
      <c r="V93" s="23"/>
      <c r="W93" s="23"/>
      <c r="X93" s="69"/>
      <c r="Y93" s="69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75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47"/>
      <c r="Q94" s="50"/>
      <c r="R94" s="47"/>
      <c r="S94" s="47"/>
      <c r="T94" s="23"/>
      <c r="U94" s="23"/>
      <c r="V94" s="23"/>
      <c r="W94" s="23"/>
      <c r="X94" s="69"/>
      <c r="Y94" s="69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75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47"/>
      <c r="Q95" s="50"/>
      <c r="R95" s="47"/>
      <c r="S95" s="47"/>
      <c r="T95" s="23"/>
      <c r="U95" s="23"/>
      <c r="V95" s="23"/>
      <c r="W95" s="23"/>
      <c r="X95" s="69"/>
      <c r="Y95" s="69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75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47"/>
      <c r="Q96" s="50"/>
      <c r="R96" s="47"/>
      <c r="S96" s="47"/>
      <c r="T96" s="23"/>
      <c r="U96" s="23"/>
      <c r="V96" s="23"/>
      <c r="W96" s="23"/>
      <c r="X96" s="69"/>
      <c r="Y96" s="69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75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47"/>
      <c r="Q97" s="50"/>
      <c r="R97" s="47"/>
      <c r="S97" s="47"/>
      <c r="T97" s="23"/>
      <c r="U97" s="23"/>
      <c r="V97" s="23"/>
      <c r="W97" s="23"/>
      <c r="X97" s="69"/>
      <c r="Y97" s="69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75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47"/>
      <c r="Q98" s="50"/>
      <c r="R98" s="47"/>
      <c r="S98" s="47"/>
      <c r="T98" s="23"/>
      <c r="U98" s="23"/>
      <c r="V98" s="23"/>
      <c r="W98" s="23"/>
      <c r="X98" s="69"/>
      <c r="Y98" s="69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75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47"/>
      <c r="Q99" s="50"/>
      <c r="R99" s="47"/>
      <c r="S99" s="47"/>
      <c r="T99" s="23"/>
      <c r="U99" s="23"/>
      <c r="V99" s="23"/>
      <c r="W99" s="23"/>
      <c r="X99" s="69"/>
      <c r="Y99" s="69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75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47"/>
      <c r="Q100" s="50"/>
      <c r="R100" s="47"/>
      <c r="S100" s="47"/>
      <c r="T100" s="23"/>
      <c r="U100" s="23"/>
      <c r="V100" s="23"/>
      <c r="W100" s="23"/>
      <c r="X100" s="69"/>
      <c r="Y100" s="69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75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47"/>
      <c r="Q101" s="50"/>
      <c r="R101" s="47"/>
      <c r="S101" s="47"/>
      <c r="T101" s="23"/>
      <c r="U101" s="23"/>
      <c r="V101" s="23"/>
      <c r="W101" s="23"/>
      <c r="X101" s="69"/>
      <c r="Y101" s="69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75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47"/>
      <c r="Q102" s="50"/>
      <c r="R102" s="47"/>
      <c r="S102" s="47"/>
      <c r="T102" s="23"/>
      <c r="U102" s="23"/>
      <c r="V102" s="23"/>
      <c r="W102" s="23"/>
      <c r="X102" s="69"/>
      <c r="Y102" s="69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75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47"/>
      <c r="Q103" s="50"/>
      <c r="R103" s="47"/>
      <c r="S103" s="47"/>
      <c r="T103" s="23"/>
      <c r="U103" s="23"/>
      <c r="V103" s="23"/>
      <c r="W103" s="23"/>
      <c r="X103" s="69"/>
      <c r="Y103" s="69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75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47"/>
      <c r="Q104" s="50"/>
      <c r="R104" s="47"/>
      <c r="S104" s="47"/>
      <c r="T104" s="23"/>
      <c r="U104" s="23"/>
      <c r="V104" s="23"/>
      <c r="W104" s="23"/>
      <c r="X104" s="69"/>
      <c r="Y104" s="69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75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47"/>
      <c r="Q105" s="50"/>
      <c r="R105" s="47"/>
      <c r="S105" s="47"/>
      <c r="T105" s="23"/>
      <c r="U105" s="23"/>
      <c r="V105" s="23"/>
      <c r="W105" s="23"/>
      <c r="X105" s="69"/>
      <c r="Y105" s="69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75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47"/>
      <c r="Q106" s="50"/>
      <c r="R106" s="47"/>
      <c r="S106" s="47"/>
      <c r="T106" s="23"/>
      <c r="U106" s="23"/>
      <c r="V106" s="23"/>
      <c r="W106" s="23"/>
      <c r="X106" s="69"/>
      <c r="Y106" s="69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75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47"/>
      <c r="Q107" s="50"/>
      <c r="R107" s="47"/>
      <c r="S107" s="47"/>
      <c r="T107" s="23"/>
      <c r="U107" s="23"/>
      <c r="V107" s="23"/>
      <c r="W107" s="23"/>
      <c r="X107" s="69"/>
      <c r="Y107" s="69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75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47"/>
      <c r="Q108" s="50"/>
      <c r="R108" s="47"/>
      <c r="S108" s="47"/>
      <c r="T108" s="23"/>
      <c r="U108" s="23"/>
      <c r="V108" s="23"/>
      <c r="W108" s="23"/>
      <c r="X108" s="69"/>
      <c r="Y108" s="69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75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47"/>
      <c r="Q109" s="50"/>
      <c r="R109" s="47"/>
      <c r="S109" s="47"/>
      <c r="T109" s="23"/>
      <c r="U109" s="23"/>
      <c r="V109" s="23"/>
      <c r="W109" s="23"/>
      <c r="X109" s="69"/>
      <c r="Y109" s="69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75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47"/>
      <c r="Q110" s="50"/>
      <c r="R110" s="47"/>
      <c r="S110" s="47"/>
      <c r="T110" s="23"/>
      <c r="U110" s="23"/>
      <c r="V110" s="23"/>
      <c r="W110" s="23"/>
      <c r="X110" s="69"/>
      <c r="Y110" s="69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75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47"/>
      <c r="Q111" s="50"/>
      <c r="R111" s="47"/>
      <c r="S111" s="47"/>
      <c r="T111" s="23"/>
      <c r="U111" s="23"/>
      <c r="V111" s="23"/>
      <c r="W111" s="23"/>
      <c r="X111" s="69"/>
      <c r="Y111" s="69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75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47"/>
      <c r="Q112" s="50"/>
      <c r="R112" s="47"/>
      <c r="S112" s="47"/>
      <c r="T112" s="23"/>
      <c r="U112" s="23"/>
      <c r="V112" s="23"/>
      <c r="W112" s="23"/>
      <c r="X112" s="69"/>
      <c r="Y112" s="69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75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47"/>
      <c r="Q113" s="50"/>
      <c r="R113" s="47"/>
      <c r="S113" s="47"/>
      <c r="T113" s="23"/>
      <c r="U113" s="23"/>
      <c r="V113" s="23"/>
      <c r="W113" s="23"/>
      <c r="X113" s="69"/>
      <c r="Y113" s="69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75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47"/>
      <c r="Q114" s="50"/>
      <c r="R114" s="47"/>
      <c r="S114" s="47"/>
      <c r="T114" s="23"/>
      <c r="U114" s="23"/>
      <c r="V114" s="23"/>
      <c r="W114" s="23"/>
      <c r="X114" s="69"/>
      <c r="Y114" s="69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75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47"/>
      <c r="Q115" s="50"/>
      <c r="R115" s="47"/>
      <c r="S115" s="47"/>
      <c r="T115" s="23"/>
      <c r="U115" s="23"/>
      <c r="V115" s="23"/>
      <c r="W115" s="23"/>
      <c r="X115" s="69"/>
      <c r="Y115" s="69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75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47"/>
      <c r="Q116" s="50"/>
      <c r="R116" s="47"/>
      <c r="S116" s="47"/>
      <c r="T116" s="23"/>
      <c r="U116" s="23"/>
      <c r="V116" s="23"/>
      <c r="W116" s="23"/>
      <c r="X116" s="69"/>
      <c r="Y116" s="69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75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47"/>
      <c r="Q117" s="50"/>
      <c r="R117" s="47"/>
      <c r="S117" s="47"/>
      <c r="T117" s="23"/>
      <c r="U117" s="23"/>
      <c r="V117" s="23"/>
      <c r="W117" s="23"/>
      <c r="X117" s="69"/>
      <c r="Y117" s="69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75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47"/>
      <c r="Q118" s="50"/>
      <c r="R118" s="47"/>
      <c r="S118" s="47"/>
      <c r="T118" s="23"/>
      <c r="U118" s="23"/>
      <c r="V118" s="23"/>
      <c r="W118" s="23"/>
      <c r="X118" s="69"/>
      <c r="Y118" s="69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75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47"/>
      <c r="Q119" s="50"/>
      <c r="R119" s="47"/>
      <c r="S119" s="47"/>
      <c r="T119" s="23"/>
      <c r="U119" s="23"/>
      <c r="V119" s="23"/>
      <c r="W119" s="23"/>
      <c r="X119" s="69"/>
      <c r="Y119" s="69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75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47"/>
      <c r="Q120" s="50"/>
      <c r="R120" s="47"/>
      <c r="S120" s="47"/>
      <c r="T120" s="23"/>
      <c r="U120" s="23"/>
      <c r="V120" s="23"/>
      <c r="W120" s="23"/>
      <c r="X120" s="69"/>
      <c r="Y120" s="69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75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47"/>
      <c r="Q121" s="50"/>
      <c r="R121" s="47"/>
      <c r="S121" s="47"/>
      <c r="T121" s="23"/>
      <c r="U121" s="23"/>
      <c r="V121" s="23"/>
      <c r="W121" s="23"/>
      <c r="X121" s="69"/>
      <c r="Y121" s="69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75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47"/>
      <c r="Q122" s="50"/>
      <c r="R122" s="47"/>
      <c r="S122" s="47"/>
      <c r="T122" s="23"/>
      <c r="U122" s="23"/>
      <c r="V122" s="23"/>
      <c r="W122" s="23"/>
      <c r="X122" s="69"/>
      <c r="Y122" s="69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75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47"/>
      <c r="Q123" s="50"/>
      <c r="R123" s="47"/>
      <c r="S123" s="47"/>
      <c r="T123" s="23"/>
      <c r="U123" s="23"/>
      <c r="V123" s="23"/>
      <c r="W123" s="23"/>
      <c r="X123" s="69"/>
      <c r="Y123" s="69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75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47"/>
      <c r="Q124" s="50"/>
      <c r="R124" s="47"/>
      <c r="S124" s="47"/>
      <c r="T124" s="23"/>
      <c r="U124" s="23"/>
      <c r="V124" s="23"/>
      <c r="W124" s="23"/>
      <c r="X124" s="69"/>
      <c r="Y124" s="69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75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47"/>
      <c r="Q125" s="50"/>
      <c r="R125" s="47"/>
      <c r="S125" s="47"/>
      <c r="T125" s="23"/>
      <c r="U125" s="23"/>
      <c r="V125" s="23"/>
      <c r="W125" s="23"/>
      <c r="X125" s="69"/>
      <c r="Y125" s="69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75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47"/>
      <c r="Q126" s="50"/>
      <c r="R126" s="47"/>
      <c r="S126" s="47"/>
      <c r="T126" s="23"/>
      <c r="U126" s="23"/>
      <c r="V126" s="23"/>
      <c r="W126" s="23"/>
      <c r="X126" s="69"/>
      <c r="Y126" s="69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75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47"/>
      <c r="Q127" s="50"/>
      <c r="R127" s="47"/>
      <c r="S127" s="47"/>
      <c r="T127" s="23"/>
      <c r="U127" s="23"/>
      <c r="V127" s="23"/>
      <c r="W127" s="23"/>
      <c r="X127" s="69"/>
      <c r="Y127" s="69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75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47"/>
      <c r="Q128" s="50"/>
      <c r="R128" s="47"/>
      <c r="S128" s="47"/>
      <c r="T128" s="23"/>
      <c r="U128" s="23"/>
      <c r="V128" s="23"/>
      <c r="W128" s="23"/>
      <c r="X128" s="69"/>
      <c r="Y128" s="69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75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47"/>
      <c r="Q129" s="50"/>
      <c r="R129" s="47"/>
      <c r="S129" s="47"/>
      <c r="T129" s="23"/>
      <c r="U129" s="23"/>
      <c r="V129" s="23"/>
      <c r="W129" s="23"/>
      <c r="X129" s="69"/>
      <c r="Y129" s="69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75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47"/>
      <c r="Q130" s="50"/>
      <c r="R130" s="47"/>
      <c r="S130" s="47"/>
      <c r="T130" s="23"/>
      <c r="U130" s="23"/>
      <c r="V130" s="23"/>
      <c r="W130" s="23"/>
      <c r="X130" s="69"/>
      <c r="Y130" s="69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75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47"/>
      <c r="Q131" s="50"/>
      <c r="R131" s="47"/>
      <c r="S131" s="47"/>
      <c r="T131" s="23"/>
      <c r="U131" s="23"/>
      <c r="V131" s="23"/>
      <c r="W131" s="23"/>
      <c r="X131" s="69"/>
      <c r="Y131" s="69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75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47"/>
      <c r="Q132" s="50"/>
      <c r="R132" s="47"/>
      <c r="S132" s="47"/>
      <c r="T132" s="23"/>
      <c r="U132" s="23"/>
      <c r="V132" s="23"/>
      <c r="W132" s="23"/>
      <c r="X132" s="69"/>
      <c r="Y132" s="69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75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47"/>
      <c r="Q133" s="50"/>
      <c r="R133" s="47"/>
      <c r="S133" s="47"/>
      <c r="T133" s="23"/>
      <c r="U133" s="23"/>
      <c r="V133" s="23"/>
      <c r="W133" s="23"/>
      <c r="X133" s="69"/>
      <c r="Y133" s="69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75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47"/>
      <c r="Q134" s="50"/>
      <c r="R134" s="47"/>
      <c r="S134" s="47"/>
      <c r="T134" s="23"/>
      <c r="U134" s="23"/>
      <c r="V134" s="23"/>
      <c r="W134" s="23"/>
      <c r="X134" s="69"/>
      <c r="Y134" s="69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75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47"/>
      <c r="Q135" s="50"/>
      <c r="R135" s="47"/>
      <c r="S135" s="47"/>
      <c r="T135" s="23"/>
      <c r="U135" s="23"/>
      <c r="V135" s="23"/>
      <c r="W135" s="23"/>
      <c r="X135" s="69"/>
      <c r="Y135" s="69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75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47"/>
      <c r="Q136" s="50"/>
      <c r="R136" s="47"/>
      <c r="S136" s="47"/>
      <c r="T136" s="23"/>
      <c r="U136" s="23"/>
      <c r="V136" s="23"/>
      <c r="W136" s="23"/>
      <c r="X136" s="69"/>
      <c r="Y136" s="69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75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47"/>
      <c r="Q137" s="50"/>
      <c r="R137" s="47"/>
      <c r="S137" s="47"/>
      <c r="T137" s="23"/>
      <c r="U137" s="23"/>
      <c r="V137" s="23"/>
      <c r="W137" s="23"/>
      <c r="X137" s="69"/>
      <c r="Y137" s="69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75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47"/>
      <c r="Q138" s="50"/>
      <c r="R138" s="47"/>
      <c r="S138" s="47"/>
      <c r="T138" s="23"/>
      <c r="U138" s="23"/>
      <c r="V138" s="23"/>
      <c r="W138" s="23"/>
      <c r="X138" s="69"/>
      <c r="Y138" s="69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75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47"/>
      <c r="Q139" s="50"/>
      <c r="R139" s="47"/>
      <c r="S139" s="47"/>
      <c r="T139" s="23"/>
      <c r="U139" s="23"/>
      <c r="V139" s="23"/>
      <c r="W139" s="23"/>
      <c r="X139" s="69"/>
      <c r="Y139" s="69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75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47"/>
      <c r="Q140" s="50"/>
      <c r="R140" s="47"/>
      <c r="S140" s="47"/>
      <c r="T140" s="23"/>
      <c r="U140" s="23"/>
      <c r="V140" s="23"/>
      <c r="W140" s="23"/>
      <c r="X140" s="69"/>
      <c r="Y140" s="69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75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47"/>
      <c r="Q141" s="50"/>
      <c r="R141" s="47"/>
      <c r="S141" s="47"/>
      <c r="T141" s="23"/>
      <c r="U141" s="23"/>
      <c r="V141" s="23"/>
      <c r="W141" s="23"/>
      <c r="X141" s="69"/>
      <c r="Y141" s="69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75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47"/>
      <c r="Q142" s="50"/>
      <c r="R142" s="47"/>
      <c r="S142" s="47"/>
      <c r="T142" s="23"/>
      <c r="U142" s="23"/>
      <c r="V142" s="23"/>
      <c r="W142" s="23"/>
      <c r="X142" s="69"/>
      <c r="Y142" s="69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75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47"/>
      <c r="Q143" s="50"/>
      <c r="R143" s="47"/>
      <c r="S143" s="47"/>
      <c r="T143" s="23"/>
      <c r="U143" s="23"/>
      <c r="V143" s="23"/>
      <c r="W143" s="23"/>
      <c r="X143" s="69"/>
      <c r="Y143" s="69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75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47"/>
      <c r="Q144" s="50"/>
      <c r="R144" s="47"/>
      <c r="S144" s="47"/>
      <c r="T144" s="23"/>
      <c r="U144" s="23"/>
      <c r="V144" s="23"/>
      <c r="W144" s="23"/>
      <c r="X144" s="69"/>
      <c r="Y144" s="69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75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47"/>
      <c r="Q145" s="50"/>
      <c r="R145" s="47"/>
      <c r="S145" s="47"/>
      <c r="T145" s="23"/>
      <c r="U145" s="23"/>
      <c r="V145" s="23"/>
      <c r="W145" s="23"/>
      <c r="X145" s="69"/>
      <c r="Y145" s="69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75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47"/>
      <c r="Q146" s="50"/>
      <c r="R146" s="47"/>
      <c r="S146" s="47"/>
      <c r="T146" s="23"/>
      <c r="U146" s="23"/>
      <c r="V146" s="23"/>
      <c r="W146" s="23"/>
      <c r="X146" s="69"/>
      <c r="Y146" s="69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75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47"/>
      <c r="Q147" s="50"/>
      <c r="R147" s="47"/>
      <c r="S147" s="47"/>
      <c r="T147" s="23"/>
      <c r="U147" s="23"/>
      <c r="V147" s="23"/>
      <c r="W147" s="23"/>
      <c r="X147" s="69"/>
      <c r="Y147" s="69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75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47"/>
      <c r="Q148" s="50"/>
      <c r="R148" s="47"/>
      <c r="S148" s="47"/>
      <c r="T148" s="23"/>
      <c r="U148" s="23"/>
      <c r="V148" s="23"/>
      <c r="W148" s="23"/>
      <c r="X148" s="69"/>
      <c r="Y148" s="69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75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47"/>
      <c r="Q149" s="50"/>
      <c r="R149" s="47"/>
      <c r="S149" s="47"/>
      <c r="T149" s="23"/>
      <c r="U149" s="23"/>
      <c r="V149" s="23"/>
      <c r="W149" s="23"/>
      <c r="X149" s="69"/>
      <c r="Y149" s="69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75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47"/>
      <c r="Q150" s="50"/>
      <c r="R150" s="47"/>
      <c r="S150" s="47"/>
      <c r="T150" s="23"/>
      <c r="U150" s="23"/>
      <c r="V150" s="23"/>
      <c r="W150" s="23"/>
      <c r="X150" s="69"/>
      <c r="Y150" s="69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75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47"/>
      <c r="Q151" s="50"/>
      <c r="R151" s="47"/>
      <c r="S151" s="47"/>
      <c r="T151" s="23"/>
      <c r="U151" s="23"/>
      <c r="V151" s="23"/>
      <c r="W151" s="23"/>
      <c r="X151" s="69"/>
      <c r="Y151" s="69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75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47"/>
      <c r="Q152" s="50"/>
      <c r="R152" s="47"/>
      <c r="S152" s="47"/>
      <c r="T152" s="23"/>
      <c r="U152" s="23"/>
      <c r="V152" s="23"/>
      <c r="W152" s="23"/>
      <c r="X152" s="69"/>
      <c r="Y152" s="69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75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47"/>
      <c r="Q153" s="50"/>
      <c r="R153" s="47"/>
      <c r="S153" s="47"/>
      <c r="T153" s="23"/>
      <c r="U153" s="23"/>
      <c r="V153" s="23"/>
      <c r="W153" s="23"/>
      <c r="X153" s="69"/>
      <c r="Y153" s="69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5">
      <c r="A154" s="75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47"/>
      <c r="Q154" s="50"/>
      <c r="R154" s="47"/>
      <c r="S154" s="47"/>
      <c r="T154" s="23"/>
      <c r="U154" s="23"/>
      <c r="V154" s="23"/>
      <c r="W154" s="23"/>
      <c r="X154" s="69"/>
      <c r="Y154" s="69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6" ht="15" customHeight="1" x14ac:dyDescent="0.25">
      <c r="A155" s="75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47"/>
      <c r="Q155" s="50"/>
      <c r="R155" s="47"/>
      <c r="S155" s="47"/>
      <c r="T155" s="23"/>
      <c r="U155" s="23"/>
      <c r="V155" s="23"/>
      <c r="W155" s="23"/>
      <c r="X155" s="69"/>
      <c r="Y155" s="69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6" ht="15" customHeight="1" x14ac:dyDescent="0.2"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</row>
    <row r="157" spans="1:36" ht="15" customHeight="1" x14ac:dyDescent="0.2"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</row>
    <row r="158" spans="1:36" ht="15" customHeight="1" x14ac:dyDescent="0.2"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</row>
    <row r="159" spans="1:36" ht="15" customHeight="1" x14ac:dyDescent="0.2"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</row>
    <row r="160" spans="1:36" ht="15" customHeight="1" x14ac:dyDescent="0.2"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</row>
    <row r="161" spans="2:36" ht="15" customHeight="1" x14ac:dyDescent="0.2"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</row>
    <row r="162" spans="2:36" ht="15" customHeight="1" x14ac:dyDescent="0.2"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</row>
    <row r="163" spans="2:36" ht="15" customHeight="1" x14ac:dyDescent="0.2"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</row>
  </sheetData>
  <sortState ref="B20:R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42578125" customWidth="1"/>
    <col min="5" max="9" width="5.42578125" customWidth="1"/>
    <col min="10" max="10" width="7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42578125" customWidth="1"/>
    <col min="23" max="23" width="0.7109375" customWidth="1"/>
    <col min="24" max="24" width="6.5703125" customWidth="1"/>
    <col min="25" max="25" width="5.7109375" customWidth="1"/>
    <col min="26" max="26" width="11" customWidth="1"/>
    <col min="27" max="31" width="5.42578125" customWidth="1"/>
    <col min="32" max="32" width="8.2851562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7"/>
      <c r="B1" s="10" t="s">
        <v>34</v>
      </c>
      <c r="C1" s="11"/>
      <c r="D1" s="12"/>
      <c r="E1" s="192" t="s">
        <v>65</v>
      </c>
      <c r="F1" s="192"/>
      <c r="G1" s="156"/>
      <c r="H1" s="156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92"/>
      <c r="AB1" s="192"/>
      <c r="AC1" s="156"/>
      <c r="AD1" s="156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7" t="s">
        <v>66</v>
      </c>
      <c r="C2" s="78"/>
      <c r="D2" s="212"/>
      <c r="E2" s="13" t="s">
        <v>13</v>
      </c>
      <c r="F2" s="14"/>
      <c r="G2" s="14"/>
      <c r="H2" s="14"/>
      <c r="I2" s="20"/>
      <c r="J2" s="15"/>
      <c r="K2" s="174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213" t="s">
        <v>114</v>
      </c>
      <c r="Y2" s="214"/>
      <c r="Z2" s="193"/>
      <c r="AA2" s="13" t="s">
        <v>13</v>
      </c>
      <c r="AB2" s="14"/>
      <c r="AC2" s="14"/>
      <c r="AD2" s="14"/>
      <c r="AE2" s="20"/>
      <c r="AF2" s="15"/>
      <c r="AG2" s="174"/>
      <c r="AH2" s="22" t="s">
        <v>119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94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94"/>
      <c r="L3" s="18" t="s">
        <v>5</v>
      </c>
      <c r="M3" s="18" t="s">
        <v>6</v>
      </c>
      <c r="N3" s="18" t="s">
        <v>113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94"/>
      <c r="AH3" s="18" t="s">
        <v>5</v>
      </c>
      <c r="AI3" s="18" t="s">
        <v>6</v>
      </c>
      <c r="AJ3" s="18" t="s">
        <v>113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94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9">
        <v>1997</v>
      </c>
      <c r="C4" s="29" t="s">
        <v>50</v>
      </c>
      <c r="D4" s="4" t="s">
        <v>47</v>
      </c>
      <c r="E4" s="29">
        <v>7</v>
      </c>
      <c r="F4" s="29">
        <v>0</v>
      </c>
      <c r="G4" s="29">
        <v>1</v>
      </c>
      <c r="H4" s="29">
        <v>2</v>
      </c>
      <c r="I4" s="29">
        <v>12</v>
      </c>
      <c r="J4" s="29"/>
      <c r="K4" s="23"/>
      <c r="L4" s="195"/>
      <c r="M4" s="18"/>
      <c r="N4" s="18"/>
      <c r="O4" s="18"/>
      <c r="P4" s="23"/>
      <c r="Q4" s="29"/>
      <c r="R4" s="29"/>
      <c r="S4" s="30"/>
      <c r="T4" s="29"/>
      <c r="U4" s="29"/>
      <c r="V4" s="30"/>
      <c r="W4" s="36"/>
      <c r="X4" s="29"/>
      <c r="Y4" s="32"/>
      <c r="Z4" s="4"/>
      <c r="AA4" s="29"/>
      <c r="AB4" s="29"/>
      <c r="AC4" s="29"/>
      <c r="AD4" s="30"/>
      <c r="AE4" s="29"/>
      <c r="AF4" s="38"/>
      <c r="AG4" s="36"/>
      <c r="AH4" s="195"/>
      <c r="AI4" s="18"/>
      <c r="AJ4" s="18"/>
      <c r="AK4" s="18"/>
      <c r="AL4" s="23"/>
      <c r="AM4" s="29"/>
      <c r="AN4" s="29"/>
      <c r="AO4" s="30"/>
      <c r="AP4" s="29"/>
      <c r="AQ4" s="29"/>
      <c r="AR4" s="30"/>
      <c r="AS4" s="36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9">
        <v>1998</v>
      </c>
      <c r="C5" s="29" t="s">
        <v>35</v>
      </c>
      <c r="D5" s="220" t="s">
        <v>36</v>
      </c>
      <c r="E5" s="29">
        <v>3</v>
      </c>
      <c r="F5" s="29">
        <v>0</v>
      </c>
      <c r="G5" s="29">
        <v>0</v>
      </c>
      <c r="H5" s="29">
        <v>0</v>
      </c>
      <c r="I5" s="29">
        <v>4</v>
      </c>
      <c r="J5" s="29"/>
      <c r="K5" s="23"/>
      <c r="L5" s="195"/>
      <c r="M5" s="18"/>
      <c r="N5" s="18"/>
      <c r="O5" s="18"/>
      <c r="P5" s="23"/>
      <c r="Q5" s="29"/>
      <c r="R5" s="29"/>
      <c r="S5" s="30"/>
      <c r="T5" s="29"/>
      <c r="U5" s="29"/>
      <c r="V5" s="30"/>
      <c r="W5" s="36"/>
      <c r="X5" s="29"/>
      <c r="Y5" s="32"/>
      <c r="Z5" s="4"/>
      <c r="AA5" s="29"/>
      <c r="AB5" s="29"/>
      <c r="AC5" s="29"/>
      <c r="AD5" s="30"/>
      <c r="AE5" s="29"/>
      <c r="AF5" s="38"/>
      <c r="AG5" s="36"/>
      <c r="AH5" s="195"/>
      <c r="AI5" s="18"/>
      <c r="AJ5" s="18"/>
      <c r="AK5" s="18"/>
      <c r="AL5" s="23"/>
      <c r="AM5" s="29"/>
      <c r="AN5" s="29"/>
      <c r="AO5" s="30"/>
      <c r="AP5" s="29"/>
      <c r="AQ5" s="29"/>
      <c r="AR5" s="30"/>
      <c r="AS5" s="36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9">
        <v>1999</v>
      </c>
      <c r="C6" s="29" t="s">
        <v>48</v>
      </c>
      <c r="D6" s="4" t="s">
        <v>49</v>
      </c>
      <c r="E6" s="29"/>
      <c r="F6" s="29"/>
      <c r="G6" s="29"/>
      <c r="H6" s="29"/>
      <c r="I6" s="29"/>
      <c r="J6" s="29"/>
      <c r="K6" s="23"/>
      <c r="L6" s="195"/>
      <c r="M6" s="18"/>
      <c r="N6" s="18"/>
      <c r="O6" s="18"/>
      <c r="Q6" s="29"/>
      <c r="R6" s="29"/>
      <c r="S6" s="30"/>
      <c r="T6" s="29"/>
      <c r="U6" s="29"/>
      <c r="V6" s="30"/>
      <c r="W6" s="36"/>
      <c r="X6" s="29"/>
      <c r="Y6" s="32"/>
      <c r="Z6" s="4"/>
      <c r="AA6" s="29"/>
      <c r="AB6" s="29"/>
      <c r="AC6" s="29"/>
      <c r="AD6" s="30"/>
      <c r="AE6" s="29"/>
      <c r="AF6" s="38"/>
      <c r="AG6" s="36"/>
      <c r="AH6" s="195"/>
      <c r="AI6" s="18"/>
      <c r="AJ6" s="18"/>
      <c r="AK6" s="18"/>
      <c r="AM6" s="29"/>
      <c r="AN6" s="29"/>
      <c r="AO6" s="30"/>
      <c r="AP6" s="29"/>
      <c r="AQ6" s="29"/>
      <c r="AR6" s="30"/>
      <c r="AS6" s="36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9">
        <v>2000</v>
      </c>
      <c r="C7" s="29" t="s">
        <v>35</v>
      </c>
      <c r="D7" s="220" t="s">
        <v>36</v>
      </c>
      <c r="E7" s="29">
        <v>26</v>
      </c>
      <c r="F7" s="29">
        <v>1</v>
      </c>
      <c r="G7" s="29">
        <v>5</v>
      </c>
      <c r="H7" s="29">
        <v>16</v>
      </c>
      <c r="I7" s="29">
        <v>64</v>
      </c>
      <c r="J7" s="38">
        <v>0.44755244755244755</v>
      </c>
      <c r="K7" s="23">
        <v>143</v>
      </c>
      <c r="L7" s="195"/>
      <c r="M7" s="18"/>
      <c r="N7" s="18"/>
      <c r="O7" s="18"/>
      <c r="Q7" s="29"/>
      <c r="R7" s="29"/>
      <c r="S7" s="30"/>
      <c r="T7" s="29"/>
      <c r="U7" s="29"/>
      <c r="V7" s="30"/>
      <c r="W7" s="36"/>
      <c r="X7" s="29"/>
      <c r="Y7" s="32"/>
      <c r="Z7" s="4"/>
      <c r="AA7" s="29"/>
      <c r="AB7" s="29"/>
      <c r="AC7" s="29"/>
      <c r="AD7" s="30"/>
      <c r="AE7" s="29"/>
      <c r="AF7" s="38"/>
      <c r="AG7" s="36"/>
      <c r="AH7" s="195"/>
      <c r="AI7" s="18"/>
      <c r="AJ7" s="18"/>
      <c r="AK7" s="18"/>
      <c r="AM7" s="29"/>
      <c r="AN7" s="29"/>
      <c r="AO7" s="30"/>
      <c r="AP7" s="29"/>
      <c r="AQ7" s="29"/>
      <c r="AR7" s="30"/>
      <c r="AS7" s="36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9">
        <v>2001</v>
      </c>
      <c r="C8" s="29" t="s">
        <v>41</v>
      </c>
      <c r="D8" s="4" t="s">
        <v>36</v>
      </c>
      <c r="E8" s="29">
        <v>25</v>
      </c>
      <c r="F8" s="29">
        <v>2</v>
      </c>
      <c r="G8" s="29">
        <v>10</v>
      </c>
      <c r="H8" s="29">
        <v>6</v>
      </c>
      <c r="I8" s="29">
        <v>50</v>
      </c>
      <c r="J8" s="38">
        <v>0.38461538461538464</v>
      </c>
      <c r="K8" s="23">
        <v>130</v>
      </c>
      <c r="L8" s="195"/>
      <c r="M8" s="18"/>
      <c r="N8" s="18"/>
      <c r="O8" s="18"/>
      <c r="Q8" s="29"/>
      <c r="R8" s="29"/>
      <c r="S8" s="30"/>
      <c r="T8" s="29"/>
      <c r="U8" s="29"/>
      <c r="V8" s="30"/>
      <c r="W8" s="36"/>
      <c r="X8" s="29"/>
      <c r="Y8" s="32"/>
      <c r="Z8" s="4"/>
      <c r="AA8" s="29"/>
      <c r="AB8" s="29"/>
      <c r="AC8" s="29"/>
      <c r="AD8" s="30"/>
      <c r="AE8" s="29"/>
      <c r="AF8" s="38"/>
      <c r="AG8" s="36"/>
      <c r="AH8" s="195"/>
      <c r="AI8" s="18"/>
      <c r="AJ8" s="18"/>
      <c r="AK8" s="18"/>
      <c r="AM8" s="29"/>
      <c r="AN8" s="29"/>
      <c r="AO8" s="30"/>
      <c r="AP8" s="29"/>
      <c r="AQ8" s="29"/>
      <c r="AR8" s="30"/>
      <c r="AS8" s="36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9">
        <v>2002</v>
      </c>
      <c r="C9" s="29" t="s">
        <v>38</v>
      </c>
      <c r="D9" s="4" t="s">
        <v>36</v>
      </c>
      <c r="E9" s="29">
        <v>22</v>
      </c>
      <c r="F9" s="29">
        <v>0</v>
      </c>
      <c r="G9" s="29">
        <v>6</v>
      </c>
      <c r="H9" s="29">
        <v>7</v>
      </c>
      <c r="I9" s="29">
        <v>42</v>
      </c>
      <c r="J9" s="38">
        <v>0.4</v>
      </c>
      <c r="K9" s="23">
        <v>105</v>
      </c>
      <c r="L9" s="195"/>
      <c r="M9" s="18"/>
      <c r="N9" s="18"/>
      <c r="O9" s="18"/>
      <c r="Q9" s="29">
        <v>2</v>
      </c>
      <c r="R9" s="29">
        <v>0</v>
      </c>
      <c r="S9" s="29">
        <v>0</v>
      </c>
      <c r="T9" s="29">
        <v>1</v>
      </c>
      <c r="U9" s="29">
        <v>3</v>
      </c>
      <c r="V9" s="38">
        <v>0.27300000000000002</v>
      </c>
      <c r="W9" s="36">
        <v>11</v>
      </c>
      <c r="X9" s="29"/>
      <c r="Y9" s="32"/>
      <c r="Z9" s="4"/>
      <c r="AA9" s="29"/>
      <c r="AB9" s="29"/>
      <c r="AC9" s="29"/>
      <c r="AD9" s="30"/>
      <c r="AE9" s="29"/>
      <c r="AF9" s="38"/>
      <c r="AG9" s="36"/>
      <c r="AH9" s="195"/>
      <c r="AI9" s="18"/>
      <c r="AJ9" s="18"/>
      <c r="AK9" s="18"/>
      <c r="AM9" s="29"/>
      <c r="AN9" s="29"/>
      <c r="AO9" s="30"/>
      <c r="AP9" s="29"/>
      <c r="AQ9" s="29"/>
      <c r="AR9" s="30"/>
      <c r="AS9" s="36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9"/>
      <c r="C10" s="29"/>
      <c r="D10" s="4"/>
      <c r="E10" s="29"/>
      <c r="F10" s="28"/>
      <c r="G10" s="29"/>
      <c r="H10" s="30"/>
      <c r="I10" s="29"/>
      <c r="J10" s="38"/>
      <c r="K10" s="36">
        <v>0</v>
      </c>
      <c r="L10" s="195"/>
      <c r="M10" s="18"/>
      <c r="N10" s="18"/>
      <c r="O10" s="18"/>
      <c r="Q10" s="29"/>
      <c r="R10" s="29"/>
      <c r="S10" s="30"/>
      <c r="T10" s="29"/>
      <c r="U10" s="29"/>
      <c r="V10" s="30"/>
      <c r="W10" s="36"/>
      <c r="X10" s="29"/>
      <c r="Y10" s="32"/>
      <c r="Z10" s="4"/>
      <c r="AA10" s="29"/>
      <c r="AB10" s="29"/>
      <c r="AC10" s="29"/>
      <c r="AD10" s="30"/>
      <c r="AE10" s="29"/>
      <c r="AF10" s="38"/>
      <c r="AG10" s="36"/>
      <c r="AH10" s="195"/>
      <c r="AI10" s="18"/>
      <c r="AJ10" s="18"/>
      <c r="AK10" s="18"/>
      <c r="AM10" s="29"/>
      <c r="AN10" s="29"/>
      <c r="AO10" s="30"/>
      <c r="AP10" s="29"/>
      <c r="AQ10" s="29"/>
      <c r="AR10" s="30"/>
      <c r="AS10" s="36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9">
        <v>2004</v>
      </c>
      <c r="C11" s="29" t="s">
        <v>40</v>
      </c>
      <c r="D11" s="4" t="s">
        <v>36</v>
      </c>
      <c r="E11" s="29">
        <v>20</v>
      </c>
      <c r="F11" s="29">
        <v>0</v>
      </c>
      <c r="G11" s="29">
        <v>8</v>
      </c>
      <c r="H11" s="29">
        <v>5</v>
      </c>
      <c r="I11" s="29">
        <v>36</v>
      </c>
      <c r="J11" s="38">
        <v>0.36363636363636365</v>
      </c>
      <c r="K11" s="23">
        <v>99</v>
      </c>
      <c r="L11" s="195"/>
      <c r="M11" s="18"/>
      <c r="N11" s="18"/>
      <c r="O11" s="18"/>
      <c r="Q11" s="29"/>
      <c r="R11" s="29"/>
      <c r="S11" s="30"/>
      <c r="T11" s="29"/>
      <c r="U11" s="29"/>
      <c r="V11" s="30"/>
      <c r="W11" s="36"/>
      <c r="X11" s="29"/>
      <c r="Y11" s="32"/>
      <c r="Z11" s="4"/>
      <c r="AA11" s="29"/>
      <c r="AB11" s="29"/>
      <c r="AC11" s="29"/>
      <c r="AD11" s="30"/>
      <c r="AE11" s="29"/>
      <c r="AF11" s="38"/>
      <c r="AG11" s="36"/>
      <c r="AH11" s="195"/>
      <c r="AI11" s="18"/>
      <c r="AJ11" s="18"/>
      <c r="AK11" s="18"/>
      <c r="AM11" s="29"/>
      <c r="AN11" s="29"/>
      <c r="AO11" s="30"/>
      <c r="AP11" s="29"/>
      <c r="AQ11" s="29"/>
      <c r="AR11" s="30"/>
      <c r="AS11" s="36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9">
        <v>2005</v>
      </c>
      <c r="C12" s="29" t="s">
        <v>54</v>
      </c>
      <c r="D12" s="4" t="s">
        <v>53</v>
      </c>
      <c r="E12" s="29">
        <v>22</v>
      </c>
      <c r="F12" s="29">
        <v>0</v>
      </c>
      <c r="G12" s="29">
        <v>9</v>
      </c>
      <c r="H12" s="29">
        <v>13</v>
      </c>
      <c r="I12" s="29">
        <v>60</v>
      </c>
      <c r="J12" s="38">
        <v>0.504</v>
      </c>
      <c r="K12" s="23">
        <v>119</v>
      </c>
      <c r="L12" s="195"/>
      <c r="M12" s="18"/>
      <c r="N12" s="18"/>
      <c r="O12" s="18"/>
      <c r="Q12" s="30">
        <v>5</v>
      </c>
      <c r="R12" s="29">
        <v>0</v>
      </c>
      <c r="S12" s="29">
        <v>3</v>
      </c>
      <c r="T12" s="29">
        <v>1</v>
      </c>
      <c r="U12" s="29">
        <v>19</v>
      </c>
      <c r="V12" s="38">
        <v>0.629</v>
      </c>
      <c r="W12" s="36">
        <v>21</v>
      </c>
      <c r="X12" s="29"/>
      <c r="Y12" s="32"/>
      <c r="Z12" s="4"/>
      <c r="AA12" s="29"/>
      <c r="AB12" s="29"/>
      <c r="AC12" s="29"/>
      <c r="AD12" s="30"/>
      <c r="AE12" s="29"/>
      <c r="AF12" s="38"/>
      <c r="AG12" s="36"/>
      <c r="AH12" s="195"/>
      <c r="AI12" s="18"/>
      <c r="AJ12" s="18"/>
      <c r="AK12" s="18"/>
      <c r="AM12" s="29"/>
      <c r="AN12" s="29"/>
      <c r="AO12" s="30"/>
      <c r="AP12" s="29"/>
      <c r="AQ12" s="29"/>
      <c r="AR12" s="30"/>
      <c r="AS12" s="36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9">
        <v>2006</v>
      </c>
      <c r="C13" s="29" t="s">
        <v>39</v>
      </c>
      <c r="D13" s="4" t="s">
        <v>53</v>
      </c>
      <c r="E13" s="29">
        <v>22</v>
      </c>
      <c r="F13" s="29">
        <v>0</v>
      </c>
      <c r="G13" s="29">
        <v>5</v>
      </c>
      <c r="H13" s="29">
        <v>8</v>
      </c>
      <c r="I13" s="29">
        <v>47</v>
      </c>
      <c r="J13" s="38">
        <v>0.39800000000000002</v>
      </c>
      <c r="K13" s="23">
        <v>118</v>
      </c>
      <c r="L13" s="195"/>
      <c r="M13" s="18"/>
      <c r="N13" s="18"/>
      <c r="O13" s="18"/>
      <c r="Q13" s="30">
        <v>3</v>
      </c>
      <c r="R13" s="29">
        <v>0</v>
      </c>
      <c r="S13" s="29">
        <v>3</v>
      </c>
      <c r="T13" s="29">
        <v>6</v>
      </c>
      <c r="U13" s="29">
        <v>11</v>
      </c>
      <c r="V13" s="38">
        <v>0.47799999999999998</v>
      </c>
      <c r="W13" s="36">
        <v>23</v>
      </c>
      <c r="X13" s="29"/>
      <c r="Y13" s="32"/>
      <c r="Z13" s="4"/>
      <c r="AA13" s="29"/>
      <c r="AB13" s="29"/>
      <c r="AC13" s="29"/>
      <c r="AD13" s="30"/>
      <c r="AE13" s="29"/>
      <c r="AF13" s="38"/>
      <c r="AG13" s="36"/>
      <c r="AH13" s="195"/>
      <c r="AI13" s="18"/>
      <c r="AJ13" s="18"/>
      <c r="AK13" s="18"/>
      <c r="AM13" s="29"/>
      <c r="AN13" s="29"/>
      <c r="AO13" s="30"/>
      <c r="AP13" s="29"/>
      <c r="AQ13" s="29"/>
      <c r="AR13" s="30"/>
      <c r="AS13" s="36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9">
        <v>2007</v>
      </c>
      <c r="C14" s="29" t="s">
        <v>55</v>
      </c>
      <c r="D14" s="4" t="s">
        <v>63</v>
      </c>
      <c r="E14" s="29">
        <v>20</v>
      </c>
      <c r="F14" s="29">
        <v>0</v>
      </c>
      <c r="G14" s="29">
        <v>3</v>
      </c>
      <c r="H14" s="29">
        <v>6</v>
      </c>
      <c r="I14" s="29">
        <v>51</v>
      </c>
      <c r="J14" s="38">
        <v>0.45535714285714285</v>
      </c>
      <c r="K14" s="23">
        <v>112</v>
      </c>
      <c r="L14" s="195"/>
      <c r="M14" s="18"/>
      <c r="N14" s="18"/>
      <c r="O14" s="18"/>
      <c r="Q14" s="28"/>
      <c r="R14" s="29"/>
      <c r="S14" s="30"/>
      <c r="T14" s="29"/>
      <c r="U14" s="29"/>
      <c r="V14" s="30"/>
      <c r="W14" s="36"/>
      <c r="X14" s="29"/>
      <c r="Y14" s="32"/>
      <c r="Z14" s="4"/>
      <c r="AA14" s="29"/>
      <c r="AB14" s="29"/>
      <c r="AC14" s="29"/>
      <c r="AD14" s="30"/>
      <c r="AE14" s="29"/>
      <c r="AF14" s="38"/>
      <c r="AG14" s="36"/>
      <c r="AH14" s="195"/>
      <c r="AI14" s="18"/>
      <c r="AJ14" s="18"/>
      <c r="AK14" s="18"/>
      <c r="AM14" s="28"/>
      <c r="AN14" s="29"/>
      <c r="AO14" s="30"/>
      <c r="AP14" s="29"/>
      <c r="AQ14" s="29"/>
      <c r="AR14" s="30"/>
      <c r="AS14" s="36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9">
        <v>2008</v>
      </c>
      <c r="C15" s="29" t="s">
        <v>39</v>
      </c>
      <c r="D15" s="4" t="s">
        <v>63</v>
      </c>
      <c r="E15" s="29">
        <v>22</v>
      </c>
      <c r="F15" s="29">
        <v>0</v>
      </c>
      <c r="G15" s="29">
        <v>5</v>
      </c>
      <c r="H15" s="29">
        <v>6</v>
      </c>
      <c r="I15" s="29">
        <v>64</v>
      </c>
      <c r="J15" s="38">
        <v>0.43243243243243246</v>
      </c>
      <c r="K15" s="23">
        <v>148</v>
      </c>
      <c r="L15" s="195"/>
      <c r="M15" s="18"/>
      <c r="N15" s="18"/>
      <c r="O15" s="18"/>
      <c r="Q15" s="28"/>
      <c r="R15" s="29"/>
      <c r="S15" s="30"/>
      <c r="T15" s="29"/>
      <c r="U15" s="29"/>
      <c r="V15" s="30"/>
      <c r="W15" s="36"/>
      <c r="X15" s="29"/>
      <c r="Y15" s="32"/>
      <c r="Z15" s="4"/>
      <c r="AA15" s="29"/>
      <c r="AB15" s="29"/>
      <c r="AC15" s="29"/>
      <c r="AD15" s="30"/>
      <c r="AE15" s="29"/>
      <c r="AF15" s="38"/>
      <c r="AG15" s="36"/>
      <c r="AH15" s="195"/>
      <c r="AI15" s="18"/>
      <c r="AJ15" s="18"/>
      <c r="AK15" s="18"/>
      <c r="AM15" s="28"/>
      <c r="AN15" s="29"/>
      <c r="AO15" s="30"/>
      <c r="AP15" s="29"/>
      <c r="AQ15" s="29"/>
      <c r="AR15" s="30"/>
      <c r="AS15" s="36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9">
        <v>2009</v>
      </c>
      <c r="C16" s="29" t="s">
        <v>56</v>
      </c>
      <c r="D16" s="4" t="s">
        <v>51</v>
      </c>
      <c r="E16" s="29">
        <v>22</v>
      </c>
      <c r="F16" s="29">
        <v>0</v>
      </c>
      <c r="G16" s="29">
        <v>3</v>
      </c>
      <c r="H16" s="29">
        <v>0</v>
      </c>
      <c r="I16" s="29">
        <v>51</v>
      </c>
      <c r="J16" s="38">
        <v>0.45500000000000002</v>
      </c>
      <c r="K16" s="23">
        <v>112</v>
      </c>
      <c r="L16" s="195"/>
      <c r="M16" s="18"/>
      <c r="N16" s="18"/>
      <c r="O16" s="18"/>
      <c r="Q16" s="28"/>
      <c r="R16" s="29"/>
      <c r="S16" s="30"/>
      <c r="T16" s="29"/>
      <c r="U16" s="29"/>
      <c r="V16" s="30"/>
      <c r="W16" s="36"/>
      <c r="X16" s="29"/>
      <c r="Y16" s="32"/>
      <c r="Z16" s="4"/>
      <c r="AA16" s="29"/>
      <c r="AB16" s="29"/>
      <c r="AC16" s="29"/>
      <c r="AD16" s="30"/>
      <c r="AE16" s="29"/>
      <c r="AF16" s="38"/>
      <c r="AG16" s="36"/>
      <c r="AH16" s="195"/>
      <c r="AI16" s="18"/>
      <c r="AJ16" s="18"/>
      <c r="AK16" s="18"/>
      <c r="AM16" s="28"/>
      <c r="AN16" s="29"/>
      <c r="AO16" s="30"/>
      <c r="AP16" s="29"/>
      <c r="AQ16" s="29"/>
      <c r="AR16" s="30"/>
      <c r="AS16" s="36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9"/>
      <c r="C17" s="32"/>
      <c r="D17" s="4"/>
      <c r="E17" s="29"/>
      <c r="F17" s="29"/>
      <c r="G17" s="29"/>
      <c r="H17" s="30"/>
      <c r="I17" s="29"/>
      <c r="J17" s="38"/>
      <c r="K17" s="36"/>
      <c r="L17" s="195"/>
      <c r="M17" s="16"/>
      <c r="N17" s="16"/>
      <c r="O17" s="18"/>
      <c r="P17" s="23"/>
      <c r="Q17" s="28"/>
      <c r="R17" s="29"/>
      <c r="S17" s="30"/>
      <c r="T17" s="29"/>
      <c r="U17" s="29"/>
      <c r="V17" s="30"/>
      <c r="W17" s="36"/>
      <c r="X17" s="29">
        <v>2010</v>
      </c>
      <c r="Y17" s="29" t="s">
        <v>38</v>
      </c>
      <c r="Z17" s="4" t="s">
        <v>63</v>
      </c>
      <c r="AA17" s="29">
        <v>8</v>
      </c>
      <c r="AB17" s="29">
        <v>0</v>
      </c>
      <c r="AC17" s="29">
        <v>8</v>
      </c>
      <c r="AD17" s="29">
        <v>6</v>
      </c>
      <c r="AE17" s="29">
        <v>29</v>
      </c>
      <c r="AF17" s="56">
        <v>0.51780000000000004</v>
      </c>
      <c r="AG17" s="23">
        <v>56</v>
      </c>
      <c r="AH17" s="16"/>
      <c r="AI17" s="16"/>
      <c r="AJ17" s="16"/>
      <c r="AK17" s="18"/>
      <c r="AL17" s="23"/>
      <c r="AM17" s="29">
        <v>1</v>
      </c>
      <c r="AN17" s="29">
        <v>0</v>
      </c>
      <c r="AO17" s="29">
        <v>1</v>
      </c>
      <c r="AP17" s="29">
        <v>1</v>
      </c>
      <c r="AQ17" s="29">
        <v>3</v>
      </c>
      <c r="AR17" s="219">
        <v>0.5</v>
      </c>
      <c r="AS17" s="2">
        <v>6</v>
      </c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9"/>
      <c r="C18" s="32"/>
      <c r="D18" s="4"/>
      <c r="E18" s="29"/>
      <c r="F18" s="29"/>
      <c r="G18" s="29"/>
      <c r="H18" s="30"/>
      <c r="I18" s="29"/>
      <c r="J18" s="38"/>
      <c r="K18" s="36"/>
      <c r="L18" s="195"/>
      <c r="M18" s="16"/>
      <c r="N18" s="16"/>
      <c r="O18" s="18"/>
      <c r="P18" s="23"/>
      <c r="Q18" s="28"/>
      <c r="R18" s="29"/>
      <c r="S18" s="30"/>
      <c r="T18" s="29"/>
      <c r="U18" s="29"/>
      <c r="V18" s="30"/>
      <c r="W18" s="36"/>
      <c r="X18" s="29">
        <v>2011</v>
      </c>
      <c r="Y18" s="29" t="s">
        <v>40</v>
      </c>
      <c r="Z18" s="4" t="s">
        <v>63</v>
      </c>
      <c r="AA18" s="29">
        <v>10</v>
      </c>
      <c r="AB18" s="29">
        <v>0</v>
      </c>
      <c r="AC18" s="29">
        <v>8</v>
      </c>
      <c r="AD18" s="29">
        <v>13</v>
      </c>
      <c r="AE18" s="29">
        <v>39</v>
      </c>
      <c r="AF18" s="56">
        <v>0.59089999999999998</v>
      </c>
      <c r="AG18" s="23">
        <v>66</v>
      </c>
      <c r="AH18" s="16"/>
      <c r="AI18" s="16"/>
      <c r="AJ18" s="16"/>
      <c r="AK18" s="18"/>
      <c r="AL18" s="23"/>
      <c r="AM18" s="29">
        <v>6</v>
      </c>
      <c r="AN18" s="29">
        <v>0</v>
      </c>
      <c r="AO18" s="29">
        <v>3</v>
      </c>
      <c r="AP18" s="29">
        <v>7</v>
      </c>
      <c r="AQ18" s="29">
        <v>17</v>
      </c>
      <c r="AR18" s="219">
        <v>0.44729999999999998</v>
      </c>
      <c r="AS18" s="2">
        <v>38</v>
      </c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29"/>
      <c r="C19" s="32"/>
      <c r="D19" s="4"/>
      <c r="E19" s="29"/>
      <c r="F19" s="29"/>
      <c r="G19" s="29"/>
      <c r="H19" s="30"/>
      <c r="I19" s="29"/>
      <c r="J19" s="38"/>
      <c r="K19" s="36"/>
      <c r="L19" s="195"/>
      <c r="M19" s="18"/>
      <c r="N19" s="16"/>
      <c r="O19" s="18"/>
      <c r="P19" s="23"/>
      <c r="Q19" s="28"/>
      <c r="R19" s="29"/>
      <c r="S19" s="30"/>
      <c r="T19" s="29"/>
      <c r="U19" s="29"/>
      <c r="V19" s="30"/>
      <c r="W19" s="36"/>
      <c r="X19" s="29">
        <v>2012</v>
      </c>
      <c r="Y19" s="29" t="s">
        <v>50</v>
      </c>
      <c r="Z19" s="4" t="s">
        <v>63</v>
      </c>
      <c r="AA19" s="29">
        <v>13</v>
      </c>
      <c r="AB19" s="29">
        <v>0</v>
      </c>
      <c r="AC19" s="29">
        <v>7</v>
      </c>
      <c r="AD19" s="29">
        <v>15</v>
      </c>
      <c r="AE19" s="29">
        <v>67</v>
      </c>
      <c r="AF19" s="56">
        <v>0.7127</v>
      </c>
      <c r="AG19" s="23">
        <v>94</v>
      </c>
      <c r="AH19" s="16"/>
      <c r="AI19" s="18"/>
      <c r="AJ19" s="16"/>
      <c r="AK19" s="18"/>
      <c r="AL19" s="23"/>
      <c r="AM19" s="29">
        <v>5</v>
      </c>
      <c r="AN19" s="29">
        <v>0</v>
      </c>
      <c r="AO19" s="29">
        <v>2</v>
      </c>
      <c r="AP19" s="29">
        <v>5</v>
      </c>
      <c r="AQ19" s="29">
        <v>21</v>
      </c>
      <c r="AR19" s="219">
        <v>0.63629999999999998</v>
      </c>
      <c r="AS19" s="2">
        <v>33</v>
      </c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29"/>
      <c r="C20" s="32"/>
      <c r="D20" s="4"/>
      <c r="E20" s="29"/>
      <c r="F20" s="29"/>
      <c r="G20" s="29"/>
      <c r="H20" s="30"/>
      <c r="I20" s="29"/>
      <c r="J20" s="38"/>
      <c r="K20" s="36"/>
      <c r="L20" s="195"/>
      <c r="M20" s="16"/>
      <c r="N20" s="16"/>
      <c r="O20" s="18"/>
      <c r="P20" s="23"/>
      <c r="Q20" s="28"/>
      <c r="R20" s="29"/>
      <c r="S20" s="30"/>
      <c r="T20" s="29"/>
      <c r="U20" s="29"/>
      <c r="V20" s="30"/>
      <c r="W20" s="36"/>
      <c r="X20" s="29">
        <v>2013</v>
      </c>
      <c r="Y20" s="29" t="s">
        <v>40</v>
      </c>
      <c r="Z20" s="4" t="s">
        <v>63</v>
      </c>
      <c r="AA20" s="29">
        <v>8</v>
      </c>
      <c r="AB20" s="29">
        <v>0</v>
      </c>
      <c r="AC20" s="29">
        <v>6</v>
      </c>
      <c r="AD20" s="29">
        <v>17</v>
      </c>
      <c r="AE20" s="29">
        <v>35</v>
      </c>
      <c r="AF20" s="56">
        <v>0.39169999999999999</v>
      </c>
      <c r="AG20" s="23">
        <v>97</v>
      </c>
      <c r="AH20" s="16"/>
      <c r="AI20" s="16"/>
      <c r="AJ20" s="16"/>
      <c r="AK20" s="18"/>
      <c r="AL20" s="23"/>
      <c r="AM20" s="29">
        <v>6</v>
      </c>
      <c r="AN20" s="29">
        <v>0</v>
      </c>
      <c r="AO20" s="29">
        <v>2</v>
      </c>
      <c r="AP20" s="29">
        <v>3</v>
      </c>
      <c r="AQ20" s="29">
        <v>22</v>
      </c>
      <c r="AR20" s="219">
        <v>0.53649999999999998</v>
      </c>
      <c r="AS20" s="2">
        <v>41</v>
      </c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29">
        <v>2014</v>
      </c>
      <c r="C21" s="29" t="s">
        <v>41</v>
      </c>
      <c r="D21" s="4" t="s">
        <v>63</v>
      </c>
      <c r="E21" s="29">
        <v>6</v>
      </c>
      <c r="F21" s="29">
        <v>0</v>
      </c>
      <c r="G21" s="29">
        <v>2</v>
      </c>
      <c r="H21" s="29">
        <v>0</v>
      </c>
      <c r="I21" s="29">
        <v>13</v>
      </c>
      <c r="J21" s="38">
        <v>0.41899999999999998</v>
      </c>
      <c r="K21" s="174">
        <v>31</v>
      </c>
      <c r="L21" s="195"/>
      <c r="M21" s="18"/>
      <c r="N21" s="18"/>
      <c r="O21" s="18"/>
      <c r="Q21" s="29"/>
      <c r="R21" s="29"/>
      <c r="S21" s="29"/>
      <c r="T21" s="29"/>
      <c r="U21" s="29"/>
      <c r="V21" s="38"/>
      <c r="W21" s="36"/>
      <c r="X21" s="29"/>
      <c r="Y21" s="32"/>
      <c r="Z21" s="4"/>
      <c r="AA21" s="29"/>
      <c r="AB21" s="29"/>
      <c r="AC21" s="29"/>
      <c r="AD21" s="30"/>
      <c r="AE21" s="29"/>
      <c r="AF21" s="38"/>
      <c r="AG21" s="36"/>
      <c r="AH21" s="195"/>
      <c r="AI21" s="18"/>
      <c r="AJ21" s="18"/>
      <c r="AK21" s="18"/>
      <c r="AM21" s="28"/>
      <c r="AN21" s="29"/>
      <c r="AO21" s="30"/>
      <c r="AP21" s="29"/>
      <c r="AQ21" s="29"/>
      <c r="AR21" s="30"/>
      <c r="AS21" s="36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215" t="s">
        <v>116</v>
      </c>
      <c r="C22" s="216"/>
      <c r="D22" s="217"/>
      <c r="E22" s="199">
        <f>SUM(E4:E21)</f>
        <v>217</v>
      </c>
      <c r="F22" s="199">
        <f>SUM(F4:F21)</f>
        <v>3</v>
      </c>
      <c r="G22" s="199">
        <f>SUM(G4:G21)</f>
        <v>57</v>
      </c>
      <c r="H22" s="199">
        <f>SUM(H4:H21)</f>
        <v>69</v>
      </c>
      <c r="I22" s="199">
        <f>SUM(I4:I21)</f>
        <v>494</v>
      </c>
      <c r="J22" s="200">
        <f>PRODUCT(I22/K22)</f>
        <v>0.44225604297224708</v>
      </c>
      <c r="K22" s="174">
        <f>SUM(K4:K21)</f>
        <v>1117</v>
      </c>
      <c r="L22" s="22"/>
      <c r="M22" s="20"/>
      <c r="N22" s="201"/>
      <c r="O22" s="202"/>
      <c r="P22" s="23"/>
      <c r="Q22" s="199">
        <f>SUM(Q4:Q21)</f>
        <v>10</v>
      </c>
      <c r="R22" s="199">
        <f>SUM(R4:R21)</f>
        <v>0</v>
      </c>
      <c r="S22" s="199">
        <f>SUM(S4:S21)</f>
        <v>6</v>
      </c>
      <c r="T22" s="199">
        <f>SUM(T4:T21)</f>
        <v>8</v>
      </c>
      <c r="U22" s="199">
        <f>SUM(U4:U21)</f>
        <v>33</v>
      </c>
      <c r="V22" s="45">
        <f>PRODUCT(U22/W22)</f>
        <v>0.6</v>
      </c>
      <c r="W22" s="174">
        <f>SUM(W4:W21)</f>
        <v>55</v>
      </c>
      <c r="X22" s="16" t="s">
        <v>116</v>
      </c>
      <c r="Y22" s="17"/>
      <c r="Z22" s="15"/>
      <c r="AA22" s="199">
        <f>SUM(AA4:AA21)</f>
        <v>39</v>
      </c>
      <c r="AB22" s="199">
        <f>SUM(AB4:AB21)</f>
        <v>0</v>
      </c>
      <c r="AC22" s="199">
        <f>SUM(AC4:AC21)</f>
        <v>29</v>
      </c>
      <c r="AD22" s="199">
        <f>SUM(AD4:AD21)</f>
        <v>51</v>
      </c>
      <c r="AE22" s="199">
        <f>SUM(AE4:AE21)</f>
        <v>170</v>
      </c>
      <c r="AF22" s="200">
        <f>PRODUCT(AE22/AG22)</f>
        <v>0.54313099041533541</v>
      </c>
      <c r="AG22" s="174">
        <f>SUM(AG4:AG21)</f>
        <v>313</v>
      </c>
      <c r="AH22" s="22"/>
      <c r="AI22" s="20"/>
      <c r="AJ22" s="201"/>
      <c r="AK22" s="202"/>
      <c r="AL22" s="23"/>
      <c r="AM22" s="199">
        <f>SUM(AM4:AM21)</f>
        <v>18</v>
      </c>
      <c r="AN22" s="199">
        <f>SUM(AN4:AN21)</f>
        <v>0</v>
      </c>
      <c r="AO22" s="199">
        <f>SUM(AO4:AO21)</f>
        <v>8</v>
      </c>
      <c r="AP22" s="199">
        <f>SUM(AP4:AP21)</f>
        <v>16</v>
      </c>
      <c r="AQ22" s="199">
        <f>SUM(AQ4:AQ21)</f>
        <v>63</v>
      </c>
      <c r="AR22" s="45">
        <f>PRODUCT(AQ22/AS22)</f>
        <v>0.53389830508474578</v>
      </c>
      <c r="AS22" s="194">
        <f>SUM(AS4:AS21)</f>
        <v>118</v>
      </c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8"/>
      <c r="K23" s="36"/>
      <c r="L23" s="23"/>
      <c r="M23" s="23"/>
      <c r="N23" s="23"/>
      <c r="O23" s="23"/>
      <c r="P23" s="47"/>
      <c r="Q23" s="47"/>
      <c r="R23" s="50"/>
      <c r="S23" s="47"/>
      <c r="T23" s="47"/>
      <c r="U23" s="23"/>
      <c r="V23" s="23"/>
      <c r="W23" s="36"/>
      <c r="X23" s="47"/>
      <c r="Y23" s="47"/>
      <c r="Z23" s="47"/>
      <c r="AA23" s="47"/>
      <c r="AB23" s="47"/>
      <c r="AC23" s="47"/>
      <c r="AD23" s="47"/>
      <c r="AE23" s="47"/>
      <c r="AF23" s="48"/>
      <c r="AG23" s="36"/>
      <c r="AH23" s="23"/>
      <c r="AI23" s="23"/>
      <c r="AJ23" s="23"/>
      <c r="AK23" s="23"/>
      <c r="AL23" s="47"/>
      <c r="AM23" s="47"/>
      <c r="AN23" s="50"/>
      <c r="AO23" s="47"/>
      <c r="AP23" s="47"/>
      <c r="AQ23" s="23"/>
      <c r="AR23" s="23"/>
      <c r="AS23" s="36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204" t="s">
        <v>115</v>
      </c>
      <c r="C24" s="205"/>
      <c r="D24" s="206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3"/>
      <c r="L24" s="18" t="s">
        <v>27</v>
      </c>
      <c r="M24" s="18" t="s">
        <v>28</v>
      </c>
      <c r="N24" s="18" t="s">
        <v>120</v>
      </c>
      <c r="O24" s="18" t="s">
        <v>121</v>
      </c>
      <c r="Q24" s="50"/>
      <c r="R24" s="50" t="s">
        <v>57</v>
      </c>
      <c r="S24" s="50"/>
      <c r="T24" s="47" t="s">
        <v>58</v>
      </c>
      <c r="U24" s="23"/>
      <c r="V24" s="36"/>
      <c r="W24" s="36"/>
      <c r="X24" s="203"/>
      <c r="Y24" s="203"/>
      <c r="Z24" s="203"/>
      <c r="AA24" s="203"/>
      <c r="AB24" s="203"/>
      <c r="AC24" s="47"/>
      <c r="AD24" s="47"/>
      <c r="AE24" s="47"/>
      <c r="AF24" s="47"/>
      <c r="AG24" s="47"/>
      <c r="AH24" s="47"/>
      <c r="AI24" s="47"/>
      <c r="AJ24" s="47"/>
      <c r="AK24" s="47"/>
      <c r="AM24" s="36"/>
      <c r="AN24" s="203"/>
      <c r="AO24" s="203"/>
      <c r="AP24" s="203"/>
      <c r="AQ24" s="203"/>
      <c r="AR24" s="203"/>
      <c r="AS24" s="203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52" t="s">
        <v>12</v>
      </c>
      <c r="C25" s="12"/>
      <c r="D25" s="54"/>
      <c r="E25" s="207">
        <v>49</v>
      </c>
      <c r="F25" s="207">
        <v>0</v>
      </c>
      <c r="G25" s="207">
        <v>6</v>
      </c>
      <c r="H25" s="207">
        <v>1</v>
      </c>
      <c r="I25" s="207">
        <v>54</v>
      </c>
      <c r="J25" s="218">
        <v>0.29199999999999998</v>
      </c>
      <c r="K25" s="47">
        <f>PRODUCT(I25/J25)</f>
        <v>184.93150684931507</v>
      </c>
      <c r="L25" s="208">
        <f t="shared" ref="L25:L26" si="0">PRODUCT((F25+G25)/E25)</f>
        <v>0.12244897959183673</v>
      </c>
      <c r="M25" s="208">
        <f t="shared" ref="M25:M26" si="1">PRODUCT(H25/E25)</f>
        <v>2.0408163265306121E-2</v>
      </c>
      <c r="N25" s="208">
        <f t="shared" ref="N25:N26" si="2">PRODUCT((F25+G25+H25)/E25)</f>
        <v>0.14285714285714285</v>
      </c>
      <c r="O25" s="208">
        <f t="shared" ref="O25:O26" si="3">PRODUCT(I25/E25)</f>
        <v>1.1020408163265305</v>
      </c>
      <c r="Q25" s="50"/>
      <c r="R25" s="50"/>
      <c r="S25" s="50"/>
      <c r="T25" s="47" t="s">
        <v>60</v>
      </c>
      <c r="U25" s="47"/>
      <c r="V25" s="47"/>
      <c r="W25" s="47"/>
      <c r="X25" s="50"/>
      <c r="Y25" s="50"/>
      <c r="Z25" s="50"/>
      <c r="AA25" s="50"/>
      <c r="AB25" s="50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50"/>
      <c r="AO25" s="50"/>
      <c r="AP25" s="50"/>
      <c r="AQ25" s="50"/>
      <c r="AR25" s="50"/>
      <c r="AS25" s="50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196" t="s">
        <v>66</v>
      </c>
      <c r="C26" s="197"/>
      <c r="D26" s="198"/>
      <c r="E26" s="207">
        <f>PRODUCT(E22+Q22)</f>
        <v>227</v>
      </c>
      <c r="F26" s="207">
        <f>PRODUCT(F22+R22)</f>
        <v>3</v>
      </c>
      <c r="G26" s="207">
        <f>PRODUCT(G22+S22)</f>
        <v>63</v>
      </c>
      <c r="H26" s="207">
        <f>PRODUCT(H22+T22)</f>
        <v>77</v>
      </c>
      <c r="I26" s="207">
        <f>PRODUCT(I22+U22)</f>
        <v>527</v>
      </c>
      <c r="J26" s="218">
        <f>PRODUCT(I26/K26)</f>
        <v>0.44965870307167233</v>
      </c>
      <c r="K26" s="47">
        <f>PRODUCT(K22+W22)</f>
        <v>1172</v>
      </c>
      <c r="L26" s="208">
        <f t="shared" si="0"/>
        <v>0.29074889867841408</v>
      </c>
      <c r="M26" s="208">
        <f t="shared" si="1"/>
        <v>0.33920704845814981</v>
      </c>
      <c r="N26" s="208">
        <f t="shared" si="2"/>
        <v>0.62995594713656389</v>
      </c>
      <c r="O26" s="208">
        <f t="shared" si="3"/>
        <v>2.3215859030837005</v>
      </c>
      <c r="Q26" s="50"/>
      <c r="R26" s="50"/>
      <c r="S26" s="50"/>
      <c r="T26" s="47" t="s">
        <v>59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x14ac:dyDescent="0.25">
      <c r="A27" s="47"/>
      <c r="B27" s="42" t="s">
        <v>114</v>
      </c>
      <c r="C27" s="74"/>
      <c r="D27" s="43"/>
      <c r="E27" s="207">
        <f>PRODUCT(AA22+AM22)</f>
        <v>57</v>
      </c>
      <c r="F27" s="207">
        <f>PRODUCT(AB22+AN22)</f>
        <v>0</v>
      </c>
      <c r="G27" s="207">
        <f>PRODUCT(AC22+AO22)</f>
        <v>37</v>
      </c>
      <c r="H27" s="207">
        <f>PRODUCT(AD22+AP22)</f>
        <v>67</v>
      </c>
      <c r="I27" s="207">
        <f>PRODUCT(AE22+AQ22)</f>
        <v>233</v>
      </c>
      <c r="J27" s="218">
        <f>PRODUCT(I27/K27)</f>
        <v>0.54060324825986084</v>
      </c>
      <c r="K27" s="23">
        <f>PRODUCT(AG22+AS22)</f>
        <v>431</v>
      </c>
      <c r="L27" s="208">
        <f>PRODUCT((F27+G27)/E27)</f>
        <v>0.64912280701754388</v>
      </c>
      <c r="M27" s="208">
        <f>PRODUCT(H27/E27)</f>
        <v>1.1754385964912282</v>
      </c>
      <c r="N27" s="208">
        <f>PRODUCT((F27+G27+H27)/E27)</f>
        <v>1.8245614035087718</v>
      </c>
      <c r="O27" s="208">
        <f>PRODUCT(I27/E27)</f>
        <v>4.0877192982456139</v>
      </c>
      <c r="Q27" s="50"/>
      <c r="R27" s="50"/>
      <c r="S27" s="47"/>
      <c r="T27" s="47" t="s">
        <v>61</v>
      </c>
      <c r="U27" s="23"/>
      <c r="V27" s="23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23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x14ac:dyDescent="0.25">
      <c r="A28" s="47"/>
      <c r="B28" s="209" t="s">
        <v>116</v>
      </c>
      <c r="C28" s="210"/>
      <c r="D28" s="211"/>
      <c r="E28" s="207">
        <f>SUM(E25:E27)</f>
        <v>333</v>
      </c>
      <c r="F28" s="207">
        <f t="shared" ref="F28:I28" si="4">SUM(F25:F27)</f>
        <v>3</v>
      </c>
      <c r="G28" s="207">
        <f t="shared" si="4"/>
        <v>106</v>
      </c>
      <c r="H28" s="207">
        <f t="shared" si="4"/>
        <v>145</v>
      </c>
      <c r="I28" s="207">
        <f t="shared" si="4"/>
        <v>814</v>
      </c>
      <c r="J28" s="218">
        <f>PRODUCT(I28/K28)</f>
        <v>0.45527471096162242</v>
      </c>
      <c r="K28" s="47">
        <f>SUM(K25:K27)</f>
        <v>1787.9315068493152</v>
      </c>
      <c r="L28" s="208">
        <f>PRODUCT((F28+G28)/E28)</f>
        <v>0.32732732732732733</v>
      </c>
      <c r="M28" s="208">
        <f>PRODUCT(H28/E28)</f>
        <v>0.43543543543543545</v>
      </c>
      <c r="N28" s="208">
        <f>PRODUCT((F28+G28+H28)/E28)</f>
        <v>0.76276276276276278</v>
      </c>
      <c r="O28" s="208">
        <f>PRODUCT(I28/E28)</f>
        <v>2.4444444444444446</v>
      </c>
      <c r="Q28" s="23"/>
      <c r="R28" s="23"/>
      <c r="S28" s="23"/>
      <c r="T28" s="47" t="s">
        <v>64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23"/>
      <c r="F29" s="23"/>
      <c r="G29" s="23"/>
      <c r="H29" s="23"/>
      <c r="I29" s="23"/>
      <c r="J29" s="47"/>
      <c r="K29" s="47"/>
      <c r="L29" s="23"/>
      <c r="M29" s="23"/>
      <c r="N29" s="23"/>
      <c r="O29" s="23"/>
      <c r="P29" s="47"/>
      <c r="Q29" s="47"/>
      <c r="R29" s="47"/>
      <c r="S29" s="47"/>
      <c r="T29" s="47" t="s">
        <v>62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 t="s">
        <v>86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C67" s="47"/>
      <c r="AD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C68" s="47"/>
      <c r="AD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C69" s="47"/>
      <c r="AD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C70" s="47"/>
      <c r="AD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C71" s="47"/>
      <c r="AD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C72" s="47"/>
      <c r="AD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C73" s="47"/>
      <c r="AD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C74" s="47"/>
      <c r="AD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C75" s="47"/>
      <c r="AD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C76" s="47"/>
      <c r="AD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C77" s="47"/>
      <c r="AD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C78" s="47"/>
      <c r="AD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C79" s="47"/>
      <c r="AD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C80" s="47"/>
      <c r="AD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C81" s="47"/>
      <c r="AD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C82" s="47"/>
      <c r="AD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C83" s="47"/>
      <c r="AD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C84" s="47"/>
      <c r="AD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C85" s="47"/>
      <c r="AD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C86" s="47"/>
      <c r="AD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C87" s="47"/>
      <c r="AD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J88" s="47"/>
      <c r="K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C88" s="47"/>
      <c r="AD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J89" s="47"/>
      <c r="K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C89" s="47"/>
      <c r="AD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C90" s="47"/>
      <c r="AD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C91" s="47"/>
      <c r="AD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C92" s="47"/>
      <c r="AD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C93" s="47"/>
      <c r="AD93" s="47"/>
      <c r="AH93" s="47"/>
      <c r="AI93" s="47"/>
      <c r="AJ93" s="47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C94" s="47"/>
      <c r="AD94" s="47"/>
      <c r="AH94" s="47"/>
      <c r="AI94" s="47"/>
      <c r="AJ94" s="47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C95" s="47"/>
      <c r="AD95" s="47"/>
      <c r="AH95" s="47"/>
      <c r="AI95" s="47"/>
      <c r="AJ95" s="47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C96" s="47"/>
      <c r="AD96" s="47"/>
      <c r="AH96" s="47"/>
      <c r="AI96" s="47"/>
      <c r="AJ96" s="47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C97" s="47"/>
      <c r="AD97" s="47"/>
      <c r="AH97" s="47"/>
      <c r="AI97" s="47"/>
      <c r="AJ97" s="47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C98" s="47"/>
      <c r="AD98" s="47"/>
      <c r="AH98" s="47"/>
      <c r="AI98" s="47"/>
      <c r="AJ98" s="47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C99" s="47"/>
      <c r="AD99" s="47"/>
      <c r="AH99" s="47"/>
      <c r="AI99" s="47"/>
      <c r="AJ99" s="47"/>
      <c r="AK99" s="47"/>
      <c r="AL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C100" s="47"/>
      <c r="AD100" s="47"/>
      <c r="AH100" s="47"/>
      <c r="AI100" s="47"/>
      <c r="AJ100" s="47"/>
      <c r="AK100" s="47"/>
      <c r="AL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C101" s="47"/>
      <c r="AD101" s="47"/>
      <c r="AH101" s="47"/>
      <c r="AI101" s="47"/>
      <c r="AJ101" s="47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C102" s="47"/>
      <c r="AD102" s="47"/>
      <c r="AH102" s="47"/>
      <c r="AI102" s="47"/>
      <c r="AJ102" s="47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C103" s="47"/>
      <c r="AD103" s="47"/>
      <c r="AH103" s="47"/>
      <c r="AI103" s="47"/>
      <c r="AJ103" s="47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C104" s="47"/>
      <c r="AD104" s="47"/>
      <c r="AH104" s="47"/>
      <c r="AI104" s="47"/>
      <c r="AJ104" s="47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C105" s="47"/>
      <c r="AD105" s="47"/>
      <c r="AH105" s="47"/>
      <c r="AI105" s="47"/>
      <c r="AJ105" s="47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C106" s="47"/>
      <c r="AD106" s="47"/>
      <c r="AH106" s="47"/>
      <c r="AI106" s="47"/>
      <c r="AJ106" s="47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C107" s="47"/>
      <c r="AD107" s="47"/>
      <c r="AH107" s="47"/>
      <c r="AI107" s="47"/>
      <c r="AJ107" s="47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C108" s="47"/>
      <c r="AD108" s="47"/>
      <c r="AH108" s="47"/>
      <c r="AI108" s="47"/>
      <c r="AJ108" s="47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C109" s="47"/>
      <c r="AD109" s="47"/>
      <c r="AH109" s="47"/>
      <c r="AI109" s="47"/>
      <c r="AJ109" s="47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C110" s="47"/>
      <c r="AD110" s="47"/>
      <c r="AH110" s="47"/>
      <c r="AI110" s="47"/>
      <c r="AJ110" s="47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C111" s="47"/>
      <c r="AD111" s="47"/>
      <c r="AH111" s="47"/>
      <c r="AI111" s="47"/>
      <c r="AJ111" s="47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C112" s="47"/>
      <c r="AD112" s="47"/>
      <c r="AH112" s="47"/>
      <c r="AI112" s="47"/>
      <c r="AJ112" s="47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C113" s="47"/>
      <c r="AD113" s="47"/>
      <c r="AH113" s="47"/>
      <c r="AI113" s="47"/>
      <c r="AJ113" s="47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C114" s="47"/>
      <c r="AD114" s="47"/>
      <c r="AH114" s="47"/>
      <c r="AI114" s="47"/>
      <c r="AJ114" s="47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C115" s="47"/>
      <c r="AD115" s="47"/>
      <c r="AH115" s="47"/>
      <c r="AI115" s="47"/>
      <c r="AJ115" s="47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C116" s="47"/>
      <c r="AD116" s="47"/>
      <c r="AH116" s="47"/>
      <c r="AI116" s="47"/>
      <c r="AJ116" s="47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C117" s="47"/>
      <c r="AD117" s="47"/>
      <c r="AH117" s="47"/>
      <c r="AI117" s="47"/>
      <c r="AJ117" s="47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C118" s="47"/>
      <c r="AD118" s="47"/>
      <c r="AH118" s="47"/>
      <c r="AI118" s="47"/>
      <c r="AJ118" s="47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C119" s="47"/>
      <c r="AD119" s="47"/>
      <c r="AH119" s="47"/>
      <c r="AI119" s="47"/>
      <c r="AJ119" s="47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C120" s="47"/>
      <c r="AD120" s="47"/>
      <c r="AH120" s="47"/>
      <c r="AI120" s="47"/>
      <c r="AJ120" s="47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C121" s="47"/>
      <c r="AD121" s="47"/>
      <c r="AH121" s="47"/>
      <c r="AI121" s="47"/>
      <c r="AJ121" s="47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C122" s="47"/>
      <c r="AD122" s="47"/>
      <c r="AH122" s="47"/>
      <c r="AI122" s="47"/>
      <c r="AJ122" s="47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C123" s="47"/>
      <c r="AD123" s="47"/>
      <c r="AH123" s="47"/>
      <c r="AI123" s="47"/>
      <c r="AJ123" s="47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C124" s="47"/>
      <c r="AD124" s="47"/>
      <c r="AH124" s="47"/>
      <c r="AI124" s="47"/>
      <c r="AJ124" s="47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C125" s="47"/>
      <c r="AD125" s="47"/>
      <c r="AH125" s="47"/>
      <c r="AI125" s="47"/>
      <c r="AJ125" s="47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C126" s="47"/>
      <c r="AD126" s="47"/>
      <c r="AH126" s="47"/>
      <c r="AI126" s="47"/>
      <c r="AJ126" s="47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C127" s="47"/>
      <c r="AD127" s="47"/>
      <c r="AH127" s="47"/>
      <c r="AI127" s="47"/>
      <c r="AJ127" s="47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C128" s="47"/>
      <c r="AD128" s="47"/>
      <c r="AH128" s="47"/>
      <c r="AI128" s="47"/>
      <c r="AJ128" s="47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C129" s="47"/>
      <c r="AD129" s="47"/>
      <c r="AH129" s="47"/>
      <c r="AI129" s="47"/>
      <c r="AJ129" s="47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C130" s="47"/>
      <c r="AD130" s="47"/>
      <c r="AH130" s="47"/>
      <c r="AI130" s="47"/>
      <c r="AJ130" s="47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C131" s="47"/>
      <c r="AD131" s="47"/>
      <c r="AH131" s="47"/>
      <c r="AI131" s="47"/>
      <c r="AJ131" s="47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C132" s="47"/>
      <c r="AD132" s="47"/>
      <c r="AH132" s="47"/>
      <c r="AI132" s="47"/>
      <c r="AJ132" s="47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C133" s="47"/>
      <c r="AD133" s="47"/>
      <c r="AH133" s="47"/>
      <c r="AI133" s="47"/>
      <c r="AJ133" s="47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C134" s="47"/>
      <c r="AD134" s="47"/>
      <c r="AH134" s="47"/>
      <c r="AI134" s="47"/>
      <c r="AJ134" s="47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C135" s="47"/>
      <c r="AD135" s="47"/>
      <c r="AH135" s="47"/>
      <c r="AI135" s="47"/>
      <c r="AJ135" s="47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C136" s="47"/>
      <c r="AD136" s="47"/>
      <c r="AH136" s="47"/>
      <c r="AI136" s="47"/>
      <c r="AJ136" s="47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C137" s="47"/>
      <c r="AD137" s="47"/>
      <c r="AH137" s="47"/>
      <c r="AI137" s="47"/>
      <c r="AJ137" s="47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C138" s="47"/>
      <c r="AD138" s="47"/>
      <c r="AH138" s="47"/>
      <c r="AI138" s="47"/>
      <c r="AJ138" s="47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C139" s="47"/>
      <c r="AD139" s="47"/>
      <c r="AH139" s="47"/>
      <c r="AI139" s="47"/>
      <c r="AJ139" s="47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C140" s="47"/>
      <c r="AD140" s="47"/>
      <c r="AH140" s="47"/>
      <c r="AI140" s="47"/>
      <c r="AJ140" s="47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C141" s="47"/>
      <c r="AD141" s="47"/>
      <c r="AH141" s="47"/>
      <c r="AI141" s="47"/>
      <c r="AJ141" s="47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C142" s="47"/>
      <c r="AD142" s="47"/>
      <c r="AH142" s="47"/>
      <c r="AI142" s="47"/>
      <c r="AJ142" s="47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C143" s="47"/>
      <c r="AD143" s="47"/>
      <c r="AH143" s="47"/>
      <c r="AI143" s="47"/>
      <c r="AJ143" s="47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C144" s="47"/>
      <c r="AD144" s="47"/>
      <c r="AH144" s="47"/>
      <c r="AI144" s="47"/>
      <c r="AJ144" s="47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C145" s="47"/>
      <c r="AD145" s="47"/>
      <c r="AH145" s="47"/>
      <c r="AI145" s="47"/>
      <c r="AJ145" s="47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C146" s="47"/>
      <c r="AD146" s="47"/>
      <c r="AH146" s="47"/>
      <c r="AI146" s="47"/>
      <c r="AJ146" s="47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C147" s="47"/>
      <c r="AD147" s="47"/>
      <c r="AH147" s="47"/>
      <c r="AI147" s="47"/>
      <c r="AJ147" s="47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C148" s="47"/>
      <c r="AD148" s="47"/>
      <c r="AH148" s="47"/>
      <c r="AI148" s="47"/>
      <c r="AJ148" s="47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C149" s="47"/>
      <c r="AD149" s="47"/>
      <c r="AH149" s="47"/>
      <c r="AI149" s="47"/>
      <c r="AJ149" s="47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C150" s="47"/>
      <c r="AD150" s="47"/>
      <c r="AH150" s="47"/>
      <c r="AI150" s="47"/>
      <c r="AJ150" s="47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C151" s="47"/>
      <c r="AD151" s="47"/>
      <c r="AH151" s="47"/>
      <c r="AI151" s="47"/>
      <c r="AJ151" s="47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C152" s="47"/>
      <c r="AD152" s="47"/>
      <c r="AH152" s="47"/>
      <c r="AI152" s="47"/>
      <c r="AJ152" s="47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C153" s="47"/>
      <c r="AD153" s="47"/>
      <c r="AH153" s="47"/>
      <c r="AI153" s="47"/>
      <c r="AJ153" s="47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C154" s="47"/>
      <c r="AD154" s="47"/>
      <c r="AH154" s="47"/>
      <c r="AI154" s="47"/>
      <c r="AJ154" s="47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C155" s="47"/>
      <c r="AD155" s="47"/>
      <c r="AH155" s="47"/>
      <c r="AI155" s="47"/>
      <c r="AJ155" s="47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C156" s="47"/>
      <c r="AD156" s="47"/>
      <c r="AH156" s="47"/>
      <c r="AI156" s="47"/>
      <c r="AJ156" s="47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C157" s="47"/>
      <c r="AD157" s="47"/>
      <c r="AH157" s="47"/>
      <c r="AI157" s="47"/>
      <c r="AJ157" s="47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C158" s="47"/>
      <c r="AD158" s="47"/>
      <c r="AH158" s="47"/>
      <c r="AI158" s="47"/>
      <c r="AJ158" s="47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C159" s="47"/>
      <c r="AD159" s="47"/>
      <c r="AH159" s="47"/>
      <c r="AI159" s="47"/>
      <c r="AJ159" s="47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C160" s="47"/>
      <c r="AD160" s="47"/>
      <c r="AH160" s="47"/>
      <c r="AI160" s="47"/>
      <c r="AJ160" s="47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C161" s="47"/>
      <c r="AD161" s="47"/>
      <c r="AH161" s="47"/>
      <c r="AI161" s="47"/>
      <c r="AJ161" s="47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C162" s="47"/>
      <c r="AD162" s="47"/>
      <c r="AH162" s="47"/>
      <c r="AI162" s="47"/>
      <c r="AJ162" s="47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C163" s="47"/>
      <c r="AD163" s="47"/>
      <c r="AH163" s="47"/>
      <c r="AI163" s="47"/>
      <c r="AJ163" s="47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C164" s="47"/>
      <c r="AD164" s="47"/>
      <c r="AH164" s="47"/>
      <c r="AI164" s="47"/>
      <c r="AJ164" s="47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C165" s="47"/>
      <c r="AD165" s="47"/>
      <c r="AH165" s="47"/>
      <c r="AI165" s="47"/>
      <c r="AJ165" s="47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C166" s="47"/>
      <c r="AD166" s="47"/>
      <c r="AH166" s="47"/>
      <c r="AI166" s="47"/>
      <c r="AJ166" s="47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C167" s="47"/>
      <c r="AD167" s="47"/>
      <c r="AH167" s="47"/>
      <c r="AI167" s="47"/>
      <c r="AJ167" s="47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C168" s="47"/>
      <c r="AD168" s="47"/>
      <c r="AH168" s="47"/>
      <c r="AI168" s="47"/>
      <c r="AJ168" s="47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C169" s="47"/>
      <c r="AD169" s="47"/>
      <c r="AH169" s="47"/>
      <c r="AI169" s="47"/>
      <c r="AJ169" s="47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C170" s="47"/>
      <c r="AD170" s="47"/>
      <c r="AH170" s="47"/>
      <c r="AI170" s="47"/>
      <c r="AJ170" s="47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168"/>
      <c r="U171" s="23"/>
      <c r="V171" s="23"/>
      <c r="AC171" s="47"/>
      <c r="AD171" s="47"/>
      <c r="AH171" s="47"/>
      <c r="AI171" s="47"/>
      <c r="AJ171" s="47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168"/>
      <c r="U172" s="23"/>
      <c r="V172" s="23"/>
      <c r="AC172" s="47"/>
      <c r="AD172" s="47"/>
      <c r="AH172" s="47"/>
      <c r="AI172" s="47"/>
      <c r="AJ172" s="47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7"/>
      <c r="AD173" s="47"/>
      <c r="AH173" s="47"/>
      <c r="AI173" s="47"/>
      <c r="AJ173" s="47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7"/>
      <c r="AD174" s="47"/>
      <c r="AH174" s="47"/>
      <c r="AI174" s="47"/>
      <c r="AJ174" s="47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7"/>
      <c r="AD175" s="47"/>
      <c r="AH175" s="47"/>
      <c r="AI175" s="47"/>
      <c r="AJ175" s="47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7"/>
      <c r="AD176" s="47"/>
      <c r="AH176" s="47"/>
      <c r="AI176" s="47"/>
      <c r="AJ176" s="47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7"/>
      <c r="AD177" s="47"/>
      <c r="AH177" s="47"/>
      <c r="AI177" s="47"/>
      <c r="AJ177" s="47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47"/>
      <c r="AD178" s="47"/>
      <c r="AH178" s="47"/>
      <c r="AI178" s="47"/>
      <c r="AJ178" s="47"/>
      <c r="AK178" s="47"/>
      <c r="AL178" s="23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3"/>
      <c r="R179" s="23"/>
      <c r="S179" s="23"/>
      <c r="T179" s="23"/>
      <c r="U179" s="23"/>
      <c r="V179" s="23"/>
      <c r="AC179" s="47"/>
      <c r="AD179" s="47"/>
      <c r="AH179" s="47"/>
      <c r="AI179" s="47"/>
      <c r="AJ179" s="47"/>
      <c r="AK179" s="47"/>
      <c r="AL179" s="23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3"/>
      <c r="R180" s="23"/>
      <c r="S180" s="23"/>
      <c r="T180" s="23"/>
      <c r="U180" s="23"/>
      <c r="V180" s="23"/>
      <c r="AC180" s="47"/>
      <c r="AD180" s="47"/>
      <c r="AH180" s="47"/>
      <c r="AI180" s="47"/>
      <c r="AJ180" s="47"/>
      <c r="AK180" s="47"/>
      <c r="AL180" s="23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3"/>
      <c r="R181" s="23"/>
      <c r="S181" s="23"/>
      <c r="T181" s="23"/>
      <c r="U181" s="23"/>
      <c r="V181" s="23"/>
      <c r="AC181" s="47"/>
      <c r="AD181" s="47"/>
      <c r="AH181" s="47"/>
      <c r="AI181" s="47"/>
      <c r="AJ181" s="47"/>
      <c r="AK181" s="47"/>
      <c r="AL181" s="23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3"/>
      <c r="R182" s="23"/>
      <c r="S182" s="23"/>
      <c r="T182" s="23"/>
      <c r="U182" s="23"/>
      <c r="V182" s="23"/>
      <c r="AC182" s="47"/>
      <c r="AD182" s="47"/>
      <c r="AH182" s="47"/>
      <c r="AI182" s="47"/>
      <c r="AJ182" s="47"/>
      <c r="AK182" s="47"/>
      <c r="AL182" s="23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3"/>
      <c r="R183" s="23"/>
      <c r="S183" s="23"/>
      <c r="T183" s="23"/>
      <c r="U183" s="23"/>
      <c r="V183" s="23"/>
      <c r="AC183" s="47"/>
      <c r="AD183" s="47"/>
      <c r="AH183" s="47"/>
      <c r="AI183" s="47"/>
      <c r="AJ183" s="47"/>
      <c r="AK183" s="47"/>
      <c r="AL183" s="23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A184" s="47"/>
      <c r="B184" s="47"/>
      <c r="C184" s="47"/>
      <c r="D184" s="47"/>
      <c r="L184"/>
      <c r="M184"/>
      <c r="N184"/>
      <c r="O184"/>
      <c r="P184"/>
      <c r="Q184" s="23"/>
      <c r="R184" s="23"/>
      <c r="S184" s="23"/>
      <c r="T184" s="23"/>
      <c r="U184" s="23"/>
      <c r="V184" s="23"/>
      <c r="AC184" s="47"/>
      <c r="AD184" s="47"/>
      <c r="AH184" s="47"/>
      <c r="AI184" s="47"/>
      <c r="AJ184" s="47"/>
      <c r="AK184" s="47"/>
      <c r="AL184" s="23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A185" s="47"/>
      <c r="B185" s="47"/>
      <c r="C185" s="47"/>
      <c r="D185" s="47"/>
      <c r="L185"/>
      <c r="M185"/>
      <c r="N185"/>
      <c r="O185"/>
      <c r="P185"/>
      <c r="Q185" s="23"/>
      <c r="R185" s="23"/>
      <c r="S185" s="23"/>
      <c r="T185" s="23"/>
      <c r="U185" s="23"/>
      <c r="V185" s="23"/>
      <c r="AC185" s="47"/>
      <c r="AD185" s="47"/>
      <c r="AH185" s="47"/>
      <c r="AI185" s="47"/>
      <c r="AJ185" s="47"/>
      <c r="AK185" s="47"/>
      <c r="AL185" s="23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23"/>
      <c r="U186" s="23"/>
      <c r="V186" s="23"/>
      <c r="AH186" s="47"/>
      <c r="AI186" s="47"/>
      <c r="AJ186" s="47"/>
      <c r="AK186" s="47"/>
      <c r="AL186" s="23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23"/>
      <c r="U187" s="23"/>
      <c r="V187" s="23"/>
      <c r="AH187" s="47"/>
      <c r="AI187" s="47"/>
      <c r="AJ187" s="47"/>
      <c r="AK187" s="47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23"/>
      <c r="U188" s="23"/>
      <c r="V188" s="23"/>
      <c r="AH188" s="47"/>
      <c r="AI188" s="47"/>
      <c r="AJ188" s="47"/>
      <c r="AK188" s="47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23"/>
      <c r="U189" s="23"/>
      <c r="V189" s="23"/>
      <c r="AH189" s="47"/>
      <c r="AI189" s="47"/>
      <c r="AJ189" s="47"/>
      <c r="AK189" s="47"/>
      <c r="AL189" s="23"/>
    </row>
    <row r="190" spans="1:57" ht="14.25" x14ac:dyDescent="0.2">
      <c r="L190" s="23"/>
      <c r="M190" s="23"/>
      <c r="N190" s="23"/>
      <c r="O190" s="23"/>
      <c r="P190" s="23"/>
      <c r="AH190" s="47"/>
      <c r="AI190" s="47"/>
      <c r="AJ190" s="47"/>
      <c r="AK190" s="47"/>
      <c r="AL190" s="23"/>
    </row>
    <row r="191" spans="1:57" ht="14.25" x14ac:dyDescent="0.2">
      <c r="L191" s="23"/>
      <c r="M191" s="23"/>
      <c r="N191" s="23"/>
      <c r="O191" s="23"/>
      <c r="P191" s="23"/>
      <c r="AH191" s="47"/>
      <c r="AI191" s="47"/>
      <c r="AJ191" s="47"/>
      <c r="AK191" s="47"/>
      <c r="AL191" s="23"/>
    </row>
    <row r="192" spans="1:57" ht="14.25" x14ac:dyDescent="0.2">
      <c r="L192" s="23"/>
      <c r="M192" s="23"/>
      <c r="N192" s="23"/>
      <c r="O192" s="23"/>
      <c r="P192" s="23"/>
      <c r="AH192" s="47"/>
      <c r="AI192" s="47"/>
      <c r="AJ192" s="47"/>
      <c r="AK192" s="47"/>
      <c r="AL192" s="23"/>
    </row>
    <row r="193" spans="12:38" ht="14.25" x14ac:dyDescent="0.2">
      <c r="L193" s="23"/>
      <c r="M193" s="23"/>
      <c r="N193" s="23"/>
      <c r="O193" s="23"/>
      <c r="P193" s="23"/>
      <c r="AH193" s="23"/>
      <c r="AI193" s="23"/>
      <c r="AJ193" s="23"/>
      <c r="AK193" s="23"/>
      <c r="AL19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7.140625" style="72" customWidth="1"/>
    <col min="3" max="3" width="25" style="71" customWidth="1"/>
    <col min="4" max="4" width="10.5703125" style="173" customWidth="1"/>
    <col min="5" max="5" width="8.85546875" style="173" customWidth="1"/>
    <col min="6" max="6" width="0.5703125" style="36" customWidth="1"/>
    <col min="7" max="21" width="5.28515625" style="71" customWidth="1"/>
    <col min="22" max="22" width="10.5703125" style="71" customWidth="1"/>
    <col min="23" max="23" width="22.28515625" style="173" customWidth="1"/>
    <col min="24" max="24" width="9.7109375" style="71" customWidth="1"/>
    <col min="25" max="30" width="9.140625" style="3"/>
  </cols>
  <sheetData>
    <row r="1" spans="1:30" ht="18.75" x14ac:dyDescent="0.3">
      <c r="A1" s="70"/>
      <c r="B1" s="175" t="s">
        <v>104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153"/>
      <c r="X1" s="27"/>
      <c r="Y1" s="1"/>
      <c r="Z1" s="1"/>
      <c r="AA1" s="1"/>
      <c r="AB1" s="1"/>
      <c r="AC1" s="1"/>
      <c r="AD1" s="1"/>
    </row>
    <row r="2" spans="1:30" ht="15.75" x14ac:dyDescent="0.25">
      <c r="A2" s="70"/>
      <c r="B2" s="154" t="s">
        <v>34</v>
      </c>
      <c r="C2" s="7" t="s">
        <v>65</v>
      </c>
      <c r="D2" s="11"/>
      <c r="E2" s="11"/>
      <c r="F2" s="155"/>
      <c r="G2" s="1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56"/>
      <c r="X2" s="30"/>
      <c r="Y2" s="1"/>
      <c r="Z2" s="1"/>
      <c r="AA2" s="1"/>
      <c r="AB2" s="1"/>
      <c r="AC2" s="1"/>
      <c r="AD2" s="1"/>
    </row>
    <row r="3" spans="1:30" x14ac:dyDescent="0.25">
      <c r="A3" s="70"/>
      <c r="B3" s="22" t="s">
        <v>87</v>
      </c>
      <c r="C3" s="22" t="s">
        <v>88</v>
      </c>
      <c r="D3" s="16" t="s">
        <v>89</v>
      </c>
      <c r="E3" s="21" t="s">
        <v>1</v>
      </c>
      <c r="F3" s="23"/>
      <c r="G3" s="18" t="s">
        <v>72</v>
      </c>
      <c r="H3" s="15" t="s">
        <v>90</v>
      </c>
      <c r="I3" s="15" t="s">
        <v>32</v>
      </c>
      <c r="J3" s="17" t="s">
        <v>91</v>
      </c>
      <c r="K3" s="17" t="s">
        <v>92</v>
      </c>
      <c r="L3" s="17" t="s">
        <v>93</v>
      </c>
      <c r="M3" s="18" t="s">
        <v>71</v>
      </c>
      <c r="N3" s="18" t="s">
        <v>31</v>
      </c>
      <c r="O3" s="15" t="s">
        <v>94</v>
      </c>
      <c r="P3" s="18" t="s">
        <v>90</v>
      </c>
      <c r="Q3" s="18" t="s">
        <v>17</v>
      </c>
      <c r="R3" s="18">
        <v>1</v>
      </c>
      <c r="S3" s="18">
        <v>2</v>
      </c>
      <c r="T3" s="18">
        <v>3</v>
      </c>
      <c r="U3" s="18" t="s">
        <v>95</v>
      </c>
      <c r="V3" s="17" t="s">
        <v>22</v>
      </c>
      <c r="W3" s="16" t="s">
        <v>96</v>
      </c>
      <c r="X3" s="16" t="s">
        <v>97</v>
      </c>
      <c r="Y3" s="1"/>
      <c r="Z3" s="1"/>
      <c r="AA3" s="1"/>
      <c r="AB3" s="1"/>
      <c r="AC3" s="1"/>
      <c r="AD3" s="1"/>
    </row>
    <row r="4" spans="1:30" x14ac:dyDescent="0.25">
      <c r="A4" s="70"/>
      <c r="B4" s="157" t="s">
        <v>98</v>
      </c>
      <c r="C4" s="158" t="s">
        <v>99</v>
      </c>
      <c r="D4" s="159" t="s">
        <v>100</v>
      </c>
      <c r="E4" s="160"/>
      <c r="F4" s="161"/>
      <c r="G4" s="162"/>
      <c r="H4" s="163"/>
      <c r="I4" s="163">
        <v>1</v>
      </c>
      <c r="J4" s="164"/>
      <c r="K4" s="164"/>
      <c r="L4" s="165" t="s">
        <v>103</v>
      </c>
      <c r="M4" s="164">
        <v>1</v>
      </c>
      <c r="N4" s="162"/>
      <c r="O4" s="163">
        <v>3</v>
      </c>
      <c r="P4" s="163"/>
      <c r="Q4" s="163"/>
      <c r="R4" s="163"/>
      <c r="S4" s="163"/>
      <c r="T4" s="163"/>
      <c r="U4" s="163"/>
      <c r="V4" s="166"/>
      <c r="W4" s="158" t="s">
        <v>101</v>
      </c>
      <c r="X4" s="167" t="s">
        <v>102</v>
      </c>
      <c r="Y4" s="1"/>
      <c r="Z4" s="1"/>
      <c r="AA4" s="1"/>
      <c r="AB4" s="1"/>
      <c r="AC4" s="1"/>
      <c r="AD4" s="1"/>
    </row>
    <row r="5" spans="1:30" x14ac:dyDescent="0.25">
      <c r="A5" s="75"/>
      <c r="B5" s="184"/>
      <c r="C5" s="185"/>
      <c r="D5" s="186"/>
      <c r="E5" s="187"/>
      <c r="F5" s="188"/>
      <c r="G5" s="185"/>
      <c r="H5" s="185"/>
      <c r="I5" s="185"/>
      <c r="J5" s="189"/>
      <c r="K5" s="189"/>
      <c r="L5" s="189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  <c r="X5" s="190"/>
      <c r="Y5" s="1"/>
      <c r="Z5" s="1"/>
      <c r="AA5" s="1"/>
      <c r="AB5" s="1"/>
      <c r="AC5" s="1"/>
      <c r="AD5" s="1"/>
    </row>
    <row r="6" spans="1:30" x14ac:dyDescent="0.25">
      <c r="A6" s="75"/>
      <c r="B6" s="168"/>
      <c r="C6" s="47"/>
      <c r="D6" s="168"/>
      <c r="E6" s="169"/>
      <c r="G6" s="47"/>
      <c r="H6" s="50"/>
      <c r="I6" s="47"/>
      <c r="J6" s="23"/>
      <c r="K6" s="23"/>
      <c r="L6" s="23"/>
      <c r="M6" s="47"/>
      <c r="N6" s="47"/>
      <c r="O6" s="47"/>
      <c r="P6" s="47"/>
      <c r="Q6" s="47"/>
      <c r="R6" s="47"/>
      <c r="S6" s="47"/>
      <c r="T6" s="47"/>
      <c r="U6" s="47"/>
      <c r="V6" s="47"/>
      <c r="W6" s="168"/>
      <c r="X6" s="47"/>
      <c r="Y6" s="1"/>
      <c r="Z6" s="1"/>
      <c r="AA6" s="1"/>
      <c r="AB6" s="1"/>
      <c r="AC6" s="1"/>
      <c r="AD6" s="1"/>
    </row>
    <row r="7" spans="1:30" x14ac:dyDescent="0.25">
      <c r="A7" s="75"/>
      <c r="B7" s="168"/>
      <c r="C7" s="47"/>
      <c r="D7" s="168"/>
      <c r="E7" s="169"/>
      <c r="G7" s="47"/>
      <c r="H7" s="50"/>
      <c r="I7" s="47"/>
      <c r="J7" s="23"/>
      <c r="K7" s="23"/>
      <c r="L7" s="23"/>
      <c r="M7" s="47"/>
      <c r="N7" s="47"/>
      <c r="O7" s="47"/>
      <c r="P7" s="47"/>
      <c r="Q7" s="47"/>
      <c r="R7" s="47"/>
      <c r="S7" s="47"/>
      <c r="T7" s="47"/>
      <c r="U7" s="47"/>
      <c r="V7" s="47"/>
      <c r="W7" s="168"/>
      <c r="X7" s="47"/>
      <c r="Y7" s="1"/>
      <c r="Z7" s="1"/>
      <c r="AA7" s="1"/>
      <c r="AB7" s="1"/>
      <c r="AC7" s="1"/>
      <c r="AD7" s="1"/>
    </row>
    <row r="8" spans="1:30" x14ac:dyDescent="0.25">
      <c r="A8" s="75"/>
      <c r="B8" s="168"/>
      <c r="C8" s="47"/>
      <c r="D8" s="168"/>
      <c r="E8" s="169"/>
      <c r="G8" s="47"/>
      <c r="H8" s="50"/>
      <c r="I8" s="47"/>
      <c r="J8" s="23"/>
      <c r="K8" s="23"/>
      <c r="L8" s="23"/>
      <c r="M8" s="47"/>
      <c r="N8" s="47"/>
      <c r="O8" s="47"/>
      <c r="P8" s="47"/>
      <c r="Q8" s="47"/>
      <c r="R8" s="47"/>
      <c r="S8" s="47"/>
      <c r="T8" s="47"/>
      <c r="U8" s="47"/>
      <c r="V8" s="47"/>
      <c r="W8" s="168"/>
      <c r="X8" s="47"/>
      <c r="Y8" s="1"/>
      <c r="Z8" s="1"/>
      <c r="AA8" s="1"/>
      <c r="AB8" s="1"/>
      <c r="AC8" s="1"/>
      <c r="AD8" s="1"/>
    </row>
    <row r="9" spans="1:30" x14ac:dyDescent="0.25">
      <c r="A9" s="75"/>
      <c r="B9" s="168"/>
      <c r="C9" s="47"/>
      <c r="D9" s="168"/>
      <c r="E9" s="169"/>
      <c r="G9" s="47"/>
      <c r="H9" s="50"/>
      <c r="I9" s="47"/>
      <c r="J9" s="23"/>
      <c r="K9" s="23"/>
      <c r="L9" s="23"/>
      <c r="M9" s="47"/>
      <c r="N9" s="47"/>
      <c r="O9" s="47"/>
      <c r="P9" s="47"/>
      <c r="Q9" s="47"/>
      <c r="R9" s="47"/>
      <c r="S9" s="47"/>
      <c r="T9" s="47"/>
      <c r="U9" s="47"/>
      <c r="V9" s="47"/>
      <c r="W9" s="168"/>
      <c r="X9" s="47"/>
      <c r="Y9" s="1"/>
      <c r="Z9" s="1"/>
      <c r="AA9" s="1"/>
      <c r="AB9" s="1"/>
      <c r="AC9" s="1"/>
      <c r="AD9" s="1"/>
    </row>
    <row r="10" spans="1:30" x14ac:dyDescent="0.25">
      <c r="A10" s="75"/>
      <c r="B10" s="168"/>
      <c r="C10" s="47"/>
      <c r="D10" s="168"/>
      <c r="E10" s="169"/>
      <c r="G10" s="47"/>
      <c r="H10" s="50"/>
      <c r="I10" s="47"/>
      <c r="J10" s="23"/>
      <c r="K10" s="23"/>
      <c r="L10" s="23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68"/>
      <c r="X10" s="47"/>
      <c r="Y10" s="1"/>
      <c r="Z10" s="1"/>
      <c r="AA10" s="1"/>
      <c r="AB10" s="1"/>
      <c r="AC10" s="1"/>
      <c r="AD10" s="1"/>
    </row>
    <row r="11" spans="1:30" x14ac:dyDescent="0.25">
      <c r="A11" s="75"/>
      <c r="B11" s="168"/>
      <c r="C11" s="47"/>
      <c r="D11" s="168"/>
      <c r="E11" s="169"/>
      <c r="G11" s="47"/>
      <c r="H11" s="50"/>
      <c r="I11" s="47"/>
      <c r="J11" s="23"/>
      <c r="K11" s="23"/>
      <c r="L11" s="2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68"/>
      <c r="X11" s="47"/>
      <c r="Y11" s="1"/>
      <c r="Z11" s="1"/>
      <c r="AA11" s="1"/>
      <c r="AB11" s="1"/>
      <c r="AC11" s="1"/>
      <c r="AD11" s="1"/>
    </row>
    <row r="12" spans="1:30" x14ac:dyDescent="0.25">
      <c r="A12" s="75"/>
      <c r="B12" s="168"/>
      <c r="C12" s="47"/>
      <c r="D12" s="168"/>
      <c r="E12" s="169"/>
      <c r="G12" s="47"/>
      <c r="H12" s="50"/>
      <c r="I12" s="47"/>
      <c r="J12" s="23"/>
      <c r="K12" s="23"/>
      <c r="L12" s="23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68"/>
      <c r="X12" s="47"/>
      <c r="Y12" s="1"/>
      <c r="Z12" s="1"/>
      <c r="AA12" s="1"/>
      <c r="AB12" s="1"/>
      <c r="AC12" s="1"/>
      <c r="AD12" s="1"/>
    </row>
    <row r="13" spans="1:30" x14ac:dyDescent="0.25">
      <c r="A13" s="75"/>
      <c r="B13" s="168"/>
      <c r="C13" s="47"/>
      <c r="D13" s="168"/>
      <c r="E13" s="169"/>
      <c r="G13" s="47"/>
      <c r="H13" s="50"/>
      <c r="I13" s="47"/>
      <c r="J13" s="23"/>
      <c r="K13" s="23"/>
      <c r="L13" s="2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68"/>
      <c r="X13" s="47"/>
      <c r="Y13" s="1"/>
      <c r="Z13" s="1"/>
      <c r="AA13" s="1"/>
      <c r="AB13" s="1"/>
      <c r="AC13" s="1"/>
      <c r="AD13" s="1"/>
    </row>
    <row r="14" spans="1:30" x14ac:dyDescent="0.25">
      <c r="A14" s="75"/>
      <c r="B14" s="168"/>
      <c r="C14" s="47"/>
      <c r="D14" s="168"/>
      <c r="E14" s="169"/>
      <c r="G14" s="47"/>
      <c r="H14" s="50"/>
      <c r="I14" s="47"/>
      <c r="J14" s="23"/>
      <c r="K14" s="23"/>
      <c r="L14" s="2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168"/>
      <c r="X14" s="47"/>
      <c r="Y14" s="1"/>
      <c r="Z14" s="1"/>
      <c r="AA14" s="1"/>
      <c r="AB14" s="1"/>
      <c r="AC14" s="1"/>
      <c r="AD14" s="1"/>
    </row>
    <row r="15" spans="1:30" x14ac:dyDescent="0.25">
      <c r="A15" s="75"/>
      <c r="B15" s="168"/>
      <c r="C15" s="47"/>
      <c r="D15" s="168"/>
      <c r="E15" s="169"/>
      <c r="G15" s="47"/>
      <c r="H15" s="50"/>
      <c r="I15" s="47"/>
      <c r="J15" s="23"/>
      <c r="K15" s="23"/>
      <c r="L15" s="23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68"/>
      <c r="X15" s="47"/>
      <c r="Y15" s="1"/>
      <c r="Z15" s="1"/>
      <c r="AA15" s="1"/>
      <c r="AB15" s="1"/>
      <c r="AC15" s="1"/>
      <c r="AD15" s="1"/>
    </row>
    <row r="16" spans="1:30" x14ac:dyDescent="0.25">
      <c r="A16" s="75"/>
      <c r="B16" s="168"/>
      <c r="C16" s="47"/>
      <c r="D16" s="168"/>
      <c r="E16" s="169"/>
      <c r="G16" s="47"/>
      <c r="H16" s="50"/>
      <c r="I16" s="47"/>
      <c r="J16" s="23"/>
      <c r="K16" s="23"/>
      <c r="L16" s="2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68"/>
      <c r="X16" s="47"/>
      <c r="Y16" s="1"/>
      <c r="Z16" s="1"/>
      <c r="AA16" s="1"/>
      <c r="AB16" s="1"/>
      <c r="AC16" s="1"/>
      <c r="AD16" s="1"/>
    </row>
    <row r="17" spans="1:30" x14ac:dyDescent="0.25">
      <c r="A17" s="75"/>
      <c r="B17" s="47"/>
      <c r="C17" s="47"/>
      <c r="D17" s="168"/>
      <c r="E17" s="170"/>
      <c r="F17" s="168"/>
      <c r="G17" s="47"/>
      <c r="H17" s="50"/>
      <c r="I17" s="47"/>
      <c r="J17" s="23"/>
      <c r="K17" s="23"/>
      <c r="L17" s="23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68"/>
      <c r="X17" s="47"/>
      <c r="Y17" s="1"/>
      <c r="Z17" s="1"/>
      <c r="AA17" s="1"/>
      <c r="AB17" s="1"/>
      <c r="AC17" s="1"/>
      <c r="AD17" s="1"/>
    </row>
    <row r="18" spans="1:30" x14ac:dyDescent="0.25">
      <c r="A18" s="75"/>
      <c r="B18" s="47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"/>
      <c r="Z18" s="1"/>
      <c r="AA18" s="1"/>
      <c r="AB18" s="1"/>
      <c r="AC18" s="1"/>
      <c r="AD18" s="1"/>
    </row>
    <row r="19" spans="1:30" x14ac:dyDescent="0.25">
      <c r="A19" s="75"/>
      <c r="B19" s="47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"/>
      <c r="Z19" s="1"/>
      <c r="AA19" s="1"/>
      <c r="AB19" s="1"/>
      <c r="AC19" s="1"/>
      <c r="AD19" s="1"/>
    </row>
    <row r="20" spans="1:30" x14ac:dyDescent="0.25">
      <c r="A20" s="75"/>
      <c r="B20" s="47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"/>
      <c r="Z20" s="1"/>
      <c r="AA20" s="1"/>
      <c r="AB20" s="1"/>
      <c r="AC20" s="1"/>
      <c r="AD20" s="1"/>
    </row>
    <row r="21" spans="1:30" x14ac:dyDescent="0.25">
      <c r="A21" s="75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"/>
      <c r="Z21" s="1"/>
      <c r="AA21" s="1"/>
      <c r="AB21" s="1"/>
      <c r="AC21" s="1"/>
      <c r="AD21" s="1"/>
    </row>
    <row r="22" spans="1:30" x14ac:dyDescent="0.25">
      <c r="A22" s="75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"/>
      <c r="Z22" s="1"/>
      <c r="AA22" s="1"/>
      <c r="AB22" s="1"/>
      <c r="AC22" s="1"/>
      <c r="AD22" s="1"/>
    </row>
    <row r="23" spans="1:30" x14ac:dyDescent="0.25">
      <c r="A23" s="75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"/>
      <c r="Z23" s="1"/>
      <c r="AA23" s="1"/>
      <c r="AB23" s="1"/>
      <c r="AC23" s="1"/>
      <c r="AD23" s="1"/>
    </row>
    <row r="24" spans="1:30" x14ac:dyDescent="0.25">
      <c r="A24" s="75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"/>
      <c r="Z24" s="1"/>
      <c r="AA24" s="1"/>
      <c r="AB24" s="1"/>
      <c r="AC24" s="1"/>
      <c r="AD24" s="1"/>
    </row>
    <row r="25" spans="1:30" x14ac:dyDescent="0.25">
      <c r="A25" s="75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"/>
      <c r="Z25" s="1"/>
      <c r="AA25" s="1"/>
      <c r="AB25" s="1"/>
      <c r="AC25" s="1"/>
      <c r="AD25" s="1"/>
    </row>
    <row r="26" spans="1:30" x14ac:dyDescent="0.25">
      <c r="A26" s="75"/>
      <c r="B26" s="168"/>
      <c r="C26" s="47"/>
      <c r="D26" s="168"/>
      <c r="E26" s="169"/>
      <c r="G26" s="47"/>
      <c r="H26" s="50"/>
      <c r="I26" s="47"/>
      <c r="J26" s="23"/>
      <c r="K26" s="23"/>
      <c r="L26" s="23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68"/>
      <c r="X26" s="47"/>
      <c r="Y26" s="1"/>
      <c r="Z26" s="1"/>
      <c r="AA26" s="1"/>
      <c r="AB26" s="1"/>
      <c r="AC26" s="1"/>
      <c r="AD26" s="1"/>
    </row>
    <row r="27" spans="1:30" x14ac:dyDescent="0.25">
      <c r="A27" s="75"/>
      <c r="B27" s="168"/>
      <c r="C27" s="47"/>
      <c r="D27" s="168"/>
      <c r="E27" s="169"/>
      <c r="G27" s="47"/>
      <c r="H27" s="50"/>
      <c r="I27" s="47"/>
      <c r="J27" s="23"/>
      <c r="K27" s="23"/>
      <c r="L27" s="23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68"/>
      <c r="X27" s="47"/>
      <c r="Y27" s="1"/>
      <c r="Z27" s="1"/>
      <c r="AA27" s="1"/>
      <c r="AB27" s="1"/>
      <c r="AC27" s="1"/>
      <c r="AD27" s="1"/>
    </row>
    <row r="28" spans="1:30" x14ac:dyDescent="0.25">
      <c r="A28" s="75"/>
      <c r="B28" s="168"/>
      <c r="C28" s="47"/>
      <c r="D28" s="168"/>
      <c r="E28" s="169"/>
      <c r="G28" s="47"/>
      <c r="H28" s="50"/>
      <c r="I28" s="47"/>
      <c r="J28" s="23"/>
      <c r="K28" s="23"/>
      <c r="L28" s="23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71"/>
      <c r="X28" s="47"/>
      <c r="Y28" s="1"/>
      <c r="Z28" s="1"/>
      <c r="AA28" s="1"/>
      <c r="AB28" s="1"/>
      <c r="AC28" s="1"/>
      <c r="AD28" s="1"/>
    </row>
    <row r="29" spans="1:30" x14ac:dyDescent="0.25">
      <c r="A29" s="75"/>
      <c r="B29" s="168"/>
      <c r="C29" s="47"/>
      <c r="D29" s="168"/>
      <c r="E29" s="169"/>
      <c r="G29" s="47"/>
      <c r="H29" s="50"/>
      <c r="I29" s="47"/>
      <c r="J29" s="23"/>
      <c r="K29" s="23"/>
      <c r="L29" s="23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1"/>
      <c r="Z29" s="1"/>
      <c r="AA29" s="1"/>
      <c r="AB29" s="1"/>
      <c r="AC29" s="1"/>
      <c r="AD29" s="1"/>
    </row>
    <row r="30" spans="1:30" x14ac:dyDescent="0.25">
      <c r="A30" s="75"/>
      <c r="B30" s="168"/>
      <c r="C30" s="47"/>
      <c r="D30" s="168"/>
      <c r="E30" s="169"/>
      <c r="G30" s="47"/>
      <c r="H30" s="50"/>
      <c r="I30" s="47"/>
      <c r="J30" s="23"/>
      <c r="K30" s="23"/>
      <c r="L30" s="23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72"/>
      <c r="X30" s="47"/>
      <c r="Y30" s="1"/>
      <c r="Z30" s="1"/>
      <c r="AA30" s="1"/>
      <c r="AB30" s="1"/>
      <c r="AC30" s="1"/>
      <c r="AD30" s="1"/>
    </row>
    <row r="31" spans="1:30" x14ac:dyDescent="0.25">
      <c r="A31" s="75"/>
      <c r="B31" s="168"/>
      <c r="C31" s="47"/>
      <c r="D31" s="168"/>
      <c r="E31" s="169"/>
      <c r="G31" s="47"/>
      <c r="H31" s="50"/>
      <c r="I31" s="47"/>
      <c r="J31" s="23"/>
      <c r="K31" s="23"/>
      <c r="L31" s="23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68"/>
      <c r="X31" s="47"/>
      <c r="Y31" s="1"/>
      <c r="Z31" s="1"/>
      <c r="AA31" s="1"/>
      <c r="AB31" s="1"/>
      <c r="AC31" s="1"/>
      <c r="AD31" s="1"/>
    </row>
    <row r="32" spans="1:30" x14ac:dyDescent="0.25">
      <c r="A32" s="75"/>
      <c r="B32" s="168"/>
      <c r="C32" s="47"/>
      <c r="D32" s="168"/>
      <c r="E32" s="169"/>
      <c r="G32" s="47"/>
      <c r="H32" s="50"/>
      <c r="I32" s="47"/>
      <c r="J32" s="23"/>
      <c r="K32" s="23"/>
      <c r="L32" s="23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68"/>
      <c r="X32" s="47"/>
      <c r="Y32" s="1"/>
      <c r="Z32" s="1"/>
      <c r="AA32" s="1"/>
      <c r="AB32" s="1"/>
      <c r="AC32" s="1"/>
      <c r="AD32" s="1"/>
    </row>
    <row r="33" spans="1:30" x14ac:dyDescent="0.25">
      <c r="A33" s="75"/>
      <c r="B33" s="168"/>
      <c r="C33" s="47"/>
      <c r="D33" s="168"/>
      <c r="E33" s="169"/>
      <c r="G33" s="47"/>
      <c r="H33" s="50"/>
      <c r="I33" s="47"/>
      <c r="J33" s="23"/>
      <c r="K33" s="23"/>
      <c r="L33" s="23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68"/>
      <c r="X33" s="47"/>
      <c r="Y33" s="1"/>
      <c r="Z33" s="1"/>
      <c r="AA33" s="1"/>
      <c r="AB33" s="1"/>
      <c r="AC33" s="1"/>
      <c r="AD33" s="1"/>
    </row>
    <row r="34" spans="1:30" x14ac:dyDescent="0.25">
      <c r="A34" s="75"/>
      <c r="B34" s="168"/>
      <c r="C34" s="47"/>
      <c r="D34" s="168"/>
      <c r="E34" s="169"/>
      <c r="G34" s="47"/>
      <c r="H34" s="50"/>
      <c r="I34" s="47"/>
      <c r="J34" s="23"/>
      <c r="K34" s="23"/>
      <c r="L34" s="23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68"/>
      <c r="X34" s="47"/>
      <c r="Y34" s="1"/>
      <c r="Z34" s="1"/>
      <c r="AA34" s="1"/>
      <c r="AB34" s="1"/>
      <c r="AC34" s="1"/>
      <c r="AD34" s="1"/>
    </row>
    <row r="35" spans="1:30" x14ac:dyDescent="0.25">
      <c r="A35" s="75"/>
      <c r="B35" s="168"/>
      <c r="C35" s="47"/>
      <c r="D35" s="168"/>
      <c r="E35" s="169"/>
      <c r="G35" s="47"/>
      <c r="H35" s="50"/>
      <c r="I35" s="47"/>
      <c r="J35" s="23"/>
      <c r="K35" s="23"/>
      <c r="L35" s="23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68"/>
      <c r="X35" s="47"/>
      <c r="Y35" s="1"/>
      <c r="Z35" s="1"/>
      <c r="AA35" s="1"/>
      <c r="AB35" s="1"/>
      <c r="AC35" s="1"/>
      <c r="AD35" s="1"/>
    </row>
    <row r="36" spans="1:30" x14ac:dyDescent="0.25">
      <c r="A36" s="75"/>
      <c r="B36" s="168"/>
      <c r="C36" s="47"/>
      <c r="D36" s="168"/>
      <c r="E36" s="169"/>
      <c r="G36" s="47"/>
      <c r="H36" s="50"/>
      <c r="I36" s="47"/>
      <c r="J36" s="23"/>
      <c r="K36" s="23"/>
      <c r="L36" s="23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68"/>
      <c r="X36" s="47"/>
      <c r="Y36" s="1"/>
      <c r="Z36" s="1"/>
      <c r="AA36" s="1"/>
      <c r="AB36" s="1"/>
      <c r="AC36" s="1"/>
      <c r="AD36" s="1"/>
    </row>
    <row r="37" spans="1:30" x14ac:dyDescent="0.25">
      <c r="A37" s="75"/>
      <c r="B37" s="168"/>
      <c r="C37" s="47"/>
      <c r="D37" s="168"/>
      <c r="E37" s="169"/>
      <c r="G37" s="47"/>
      <c r="H37" s="50"/>
      <c r="I37" s="47"/>
      <c r="J37" s="23"/>
      <c r="K37" s="23"/>
      <c r="L37" s="23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68"/>
      <c r="X37" s="47"/>
      <c r="Y37" s="1"/>
      <c r="Z37" s="1"/>
      <c r="AA37" s="1"/>
      <c r="AB37" s="1"/>
      <c r="AC37" s="1"/>
      <c r="AD37" s="1"/>
    </row>
    <row r="38" spans="1:30" x14ac:dyDescent="0.25">
      <c r="A38" s="75"/>
      <c r="B38" s="168"/>
      <c r="C38" s="47"/>
      <c r="D38" s="168"/>
      <c r="E38" s="168"/>
      <c r="F38" s="23"/>
      <c r="G38" s="47"/>
      <c r="H38" s="50"/>
      <c r="I38" s="47"/>
      <c r="J38" s="23"/>
      <c r="K38" s="23"/>
      <c r="L38" s="23"/>
      <c r="M38" s="23"/>
      <c r="N38" s="69"/>
      <c r="O38" s="69"/>
      <c r="P38" s="23"/>
      <c r="Q38" s="23"/>
      <c r="R38" s="23"/>
      <c r="S38" s="23"/>
      <c r="T38" s="23"/>
      <c r="U38" s="23"/>
      <c r="V38" s="23"/>
      <c r="W38" s="168"/>
      <c r="X38" s="23"/>
      <c r="Y38" s="1"/>
      <c r="Z38" s="1"/>
      <c r="AA38" s="1"/>
      <c r="AB38" s="1"/>
      <c r="AC38" s="1"/>
      <c r="AD38" s="1"/>
    </row>
    <row r="39" spans="1:30" x14ac:dyDescent="0.25">
      <c r="A39" s="75"/>
      <c r="B39" s="168"/>
      <c r="C39" s="47"/>
      <c r="D39" s="168"/>
      <c r="E39" s="168"/>
      <c r="F39" s="23"/>
      <c r="G39" s="47"/>
      <c r="H39" s="50"/>
      <c r="I39" s="47"/>
      <c r="J39" s="23"/>
      <c r="K39" s="23"/>
      <c r="L39" s="23"/>
      <c r="M39" s="23"/>
      <c r="N39" s="69"/>
      <c r="O39" s="69"/>
      <c r="P39" s="23"/>
      <c r="Q39" s="23"/>
      <c r="R39" s="23"/>
      <c r="S39" s="23"/>
      <c r="T39" s="23"/>
      <c r="U39" s="23"/>
      <c r="V39" s="23"/>
      <c r="W39" s="168"/>
      <c r="X39" s="23"/>
      <c r="Y39" s="1"/>
      <c r="Z39" s="1"/>
      <c r="AA39" s="1"/>
      <c r="AB39" s="1"/>
      <c r="AC39" s="1"/>
      <c r="AD39" s="1"/>
    </row>
    <row r="40" spans="1:30" x14ac:dyDescent="0.25">
      <c r="A40" s="75"/>
      <c r="B40" s="168"/>
      <c r="C40" s="47"/>
      <c r="D40" s="168"/>
      <c r="E40" s="168"/>
      <c r="F40" s="23"/>
      <c r="G40" s="47"/>
      <c r="H40" s="50"/>
      <c r="I40" s="47"/>
      <c r="J40" s="23"/>
      <c r="K40" s="23"/>
      <c r="L40" s="23"/>
      <c r="M40" s="23"/>
      <c r="N40" s="69"/>
      <c r="O40" s="69"/>
      <c r="P40" s="23"/>
      <c r="Q40" s="23"/>
      <c r="R40" s="23"/>
      <c r="S40" s="23"/>
      <c r="T40" s="23"/>
      <c r="U40" s="23"/>
      <c r="V40" s="23"/>
      <c r="W40" s="168"/>
      <c r="X40" s="23"/>
      <c r="Y40" s="1"/>
      <c r="Z40" s="1"/>
      <c r="AA40" s="1"/>
      <c r="AB40" s="1"/>
      <c r="AC40" s="1"/>
      <c r="AD40" s="1"/>
    </row>
    <row r="41" spans="1:30" x14ac:dyDescent="0.25">
      <c r="A41" s="75"/>
      <c r="B41" s="168"/>
      <c r="C41" s="47"/>
      <c r="D41" s="168"/>
      <c r="E41" s="168"/>
      <c r="F41" s="23"/>
      <c r="G41" s="47"/>
      <c r="H41" s="50"/>
      <c r="I41" s="47"/>
      <c r="J41" s="23"/>
      <c r="K41" s="23"/>
      <c r="L41" s="23"/>
      <c r="M41" s="23"/>
      <c r="N41" s="69"/>
      <c r="O41" s="69"/>
      <c r="P41" s="23"/>
      <c r="Q41" s="23"/>
      <c r="R41" s="23"/>
      <c r="S41" s="23"/>
      <c r="T41" s="23"/>
      <c r="U41" s="23"/>
      <c r="V41" s="23"/>
      <c r="W41" s="168"/>
      <c r="X41" s="23"/>
      <c r="Y41" s="1"/>
      <c r="Z41" s="1"/>
      <c r="AA41" s="1"/>
      <c r="AB41" s="1"/>
      <c r="AC41" s="1"/>
      <c r="AD41" s="1"/>
    </row>
    <row r="42" spans="1:30" x14ac:dyDescent="0.25">
      <c r="A42" s="75"/>
      <c r="B42" s="168"/>
      <c r="C42" s="47"/>
      <c r="D42" s="168"/>
      <c r="E42" s="168"/>
      <c r="F42" s="23"/>
      <c r="G42" s="47"/>
      <c r="H42" s="50"/>
      <c r="I42" s="47"/>
      <c r="J42" s="23"/>
      <c r="K42" s="23"/>
      <c r="L42" s="23"/>
      <c r="M42" s="23"/>
      <c r="N42" s="69"/>
      <c r="O42" s="69"/>
      <c r="P42" s="23"/>
      <c r="Q42" s="23"/>
      <c r="R42" s="23"/>
      <c r="S42" s="23"/>
      <c r="T42" s="23"/>
      <c r="U42" s="23"/>
      <c r="V42" s="23"/>
      <c r="W42" s="168"/>
      <c r="X42" s="23"/>
      <c r="Y42" s="1"/>
      <c r="Z42" s="1"/>
      <c r="AA42" s="1"/>
      <c r="AB42" s="1"/>
      <c r="AC42" s="1"/>
      <c r="AD42" s="1"/>
    </row>
    <row r="43" spans="1:30" x14ac:dyDescent="0.25">
      <c r="A43" s="75"/>
      <c r="B43" s="168"/>
      <c r="C43" s="47"/>
      <c r="D43" s="168"/>
      <c r="E43" s="168"/>
      <c r="F43" s="23"/>
      <c r="G43" s="47"/>
      <c r="H43" s="50"/>
      <c r="I43" s="47"/>
      <c r="J43" s="23"/>
      <c r="K43" s="23"/>
      <c r="L43" s="23"/>
      <c r="M43" s="23"/>
      <c r="N43" s="69"/>
      <c r="O43" s="69"/>
      <c r="P43" s="23"/>
      <c r="Q43" s="23"/>
      <c r="R43" s="23"/>
      <c r="S43" s="23"/>
      <c r="T43" s="23"/>
      <c r="U43" s="23"/>
      <c r="V43" s="23"/>
      <c r="W43" s="168"/>
      <c r="X43" s="23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zoomScale="97" zoomScaleNormal="97" workbookViewId="0"/>
  </sheetViews>
  <sheetFormatPr defaultRowHeight="15" x14ac:dyDescent="0.2"/>
  <cols>
    <col min="1" max="1" width="0.7109375" style="111" customWidth="1"/>
    <col min="2" max="2" width="8.5703125" style="150" customWidth="1"/>
    <col min="3" max="3" width="15.85546875" style="151" customWidth="1"/>
    <col min="4" max="4" width="5.85546875" style="150" customWidth="1"/>
    <col min="5" max="7" width="5.7109375" style="151" customWidth="1"/>
    <col min="8" max="8" width="10.7109375" style="151" customWidth="1"/>
    <col min="9" max="9" width="0.5703125" style="151" customWidth="1"/>
    <col min="10" max="12" width="5.7109375" style="151" customWidth="1"/>
    <col min="13" max="13" width="10.7109375" style="151" customWidth="1"/>
    <col min="14" max="16" width="5.7109375" style="151" customWidth="1"/>
    <col min="17" max="17" width="10.5703125" style="151" customWidth="1"/>
    <col min="18" max="20" width="3.7109375" style="152" customWidth="1"/>
    <col min="21" max="21" width="25.42578125" style="111" customWidth="1"/>
    <col min="22" max="22" width="15.7109375" style="111" customWidth="1"/>
    <col min="23" max="23" width="70.42578125" style="111" customWidth="1"/>
    <col min="24" max="24" width="58.85546875" style="111" customWidth="1"/>
    <col min="25" max="16384" width="9.140625" style="111"/>
  </cols>
  <sheetData>
    <row r="1" spans="1:25" s="85" customFormat="1" ht="23.1" customHeight="1" x14ac:dyDescent="0.3">
      <c r="A1" s="79"/>
      <c r="B1" s="80" t="s">
        <v>67</v>
      </c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2"/>
      <c r="T1" s="82"/>
      <c r="U1" s="83"/>
      <c r="V1" s="84"/>
      <c r="W1" s="84"/>
      <c r="X1" s="84"/>
    </row>
    <row r="2" spans="1:25" s="95" customFormat="1" ht="20.100000000000001" customHeight="1" x14ac:dyDescent="0.25">
      <c r="A2" s="86"/>
      <c r="B2" s="87" t="s">
        <v>34</v>
      </c>
      <c r="C2" s="88"/>
      <c r="D2" s="89" t="s">
        <v>65</v>
      </c>
      <c r="E2" s="90"/>
      <c r="F2" s="91"/>
      <c r="G2" s="90"/>
      <c r="H2" s="92"/>
      <c r="I2" s="90"/>
      <c r="J2" s="92"/>
      <c r="K2" s="90"/>
      <c r="L2" s="92"/>
      <c r="M2" s="90"/>
      <c r="N2" s="90"/>
      <c r="O2" s="92"/>
      <c r="P2" s="90"/>
      <c r="Q2" s="91"/>
      <c r="R2" s="92"/>
      <c r="S2" s="92"/>
      <c r="T2" s="92"/>
      <c r="U2" s="93"/>
      <c r="V2" s="94"/>
      <c r="W2" s="94"/>
      <c r="X2" s="94"/>
      <c r="Y2" s="94"/>
    </row>
    <row r="3" spans="1:25" s="105" customFormat="1" ht="15" customHeight="1" x14ac:dyDescent="0.2">
      <c r="A3" s="47"/>
      <c r="B3" s="96" t="s">
        <v>68</v>
      </c>
      <c r="C3" s="97" t="s">
        <v>13</v>
      </c>
      <c r="D3" s="98"/>
      <c r="E3" s="99"/>
      <c r="F3" s="98"/>
      <c r="G3" s="98"/>
      <c r="H3" s="100"/>
      <c r="I3" s="101"/>
      <c r="J3" s="97" t="s">
        <v>15</v>
      </c>
      <c r="K3" s="102"/>
      <c r="L3" s="98"/>
      <c r="M3" s="100"/>
      <c r="N3" s="97" t="s">
        <v>16</v>
      </c>
      <c r="O3" s="102"/>
      <c r="P3" s="110"/>
      <c r="Q3" s="100"/>
      <c r="R3" s="103" t="s">
        <v>69</v>
      </c>
      <c r="S3" s="98"/>
      <c r="T3" s="100"/>
      <c r="U3" s="104" t="s">
        <v>70</v>
      </c>
      <c r="V3" s="70"/>
      <c r="W3" s="70"/>
      <c r="X3" s="70"/>
      <c r="Y3" s="70"/>
    </row>
    <row r="4" spans="1:25" ht="15" customHeight="1" x14ac:dyDescent="0.2">
      <c r="A4" s="47"/>
      <c r="B4" s="106" t="s">
        <v>0</v>
      </c>
      <c r="C4" s="176" t="s">
        <v>1</v>
      </c>
      <c r="D4" s="106" t="s">
        <v>4</v>
      </c>
      <c r="E4" s="106" t="s">
        <v>71</v>
      </c>
      <c r="F4" s="106" t="s">
        <v>72</v>
      </c>
      <c r="G4" s="107" t="s">
        <v>32</v>
      </c>
      <c r="H4" s="106" t="s">
        <v>73</v>
      </c>
      <c r="I4" s="108"/>
      <c r="J4" s="106" t="s">
        <v>71</v>
      </c>
      <c r="K4" s="106" t="s">
        <v>72</v>
      </c>
      <c r="L4" s="109" t="s">
        <v>32</v>
      </c>
      <c r="M4" s="106" t="s">
        <v>73</v>
      </c>
      <c r="N4" s="106" t="s">
        <v>71</v>
      </c>
      <c r="O4" s="106" t="s">
        <v>72</v>
      </c>
      <c r="P4" s="106" t="s">
        <v>32</v>
      </c>
      <c r="Q4" s="106" t="s">
        <v>73</v>
      </c>
      <c r="R4" s="107">
        <v>1</v>
      </c>
      <c r="S4" s="110">
        <v>2</v>
      </c>
      <c r="T4" s="106">
        <v>3</v>
      </c>
      <c r="U4" s="100"/>
      <c r="V4" s="70"/>
      <c r="W4" s="70"/>
      <c r="X4" s="70"/>
      <c r="Y4" s="70"/>
    </row>
    <row r="5" spans="1:25" ht="15" customHeight="1" x14ac:dyDescent="0.2">
      <c r="A5" s="47"/>
      <c r="B5" s="73">
        <v>2010</v>
      </c>
      <c r="C5" s="33" t="s">
        <v>51</v>
      </c>
      <c r="D5" s="112" t="s">
        <v>56</v>
      </c>
      <c r="E5" s="113" t="s">
        <v>74</v>
      </c>
      <c r="F5" s="114"/>
      <c r="G5" s="73"/>
      <c r="H5" s="115"/>
      <c r="I5" s="108"/>
      <c r="J5" s="96"/>
      <c r="K5" s="96"/>
      <c r="L5" s="96"/>
      <c r="M5" s="117"/>
      <c r="N5" s="96"/>
      <c r="O5" s="96"/>
      <c r="P5" s="96"/>
      <c r="Q5" s="117"/>
      <c r="R5" s="118"/>
      <c r="S5" s="119"/>
      <c r="T5" s="96"/>
      <c r="U5" s="100"/>
      <c r="V5" s="70"/>
      <c r="W5" s="70"/>
      <c r="X5" s="70"/>
      <c r="Y5" s="70"/>
    </row>
    <row r="6" spans="1:25" ht="15" customHeight="1" x14ac:dyDescent="0.2">
      <c r="A6" s="47"/>
      <c r="B6" s="73">
        <v>2011</v>
      </c>
      <c r="C6" s="33" t="s">
        <v>75</v>
      </c>
      <c r="D6" s="112" t="s">
        <v>50</v>
      </c>
      <c r="E6" s="113" t="s">
        <v>76</v>
      </c>
      <c r="F6" s="114"/>
      <c r="G6" s="73"/>
      <c r="H6" s="115"/>
      <c r="I6" s="108"/>
      <c r="J6" s="96"/>
      <c r="K6" s="96"/>
      <c r="L6" s="96"/>
      <c r="M6" s="117"/>
      <c r="N6" s="96"/>
      <c r="O6" s="96"/>
      <c r="P6" s="96"/>
      <c r="Q6" s="117"/>
      <c r="R6" s="118"/>
      <c r="S6" s="119"/>
      <c r="T6" s="96"/>
      <c r="U6" s="100"/>
      <c r="V6" s="70"/>
      <c r="W6" s="70"/>
      <c r="X6" s="70"/>
      <c r="Y6" s="70"/>
    </row>
    <row r="7" spans="1:25" ht="15" customHeight="1" x14ac:dyDescent="0.2">
      <c r="A7" s="47"/>
      <c r="B7" s="96">
        <v>2013</v>
      </c>
      <c r="C7" s="116" t="s">
        <v>77</v>
      </c>
      <c r="D7" s="96" t="s">
        <v>55</v>
      </c>
      <c r="E7" s="96">
        <v>24</v>
      </c>
      <c r="F7" s="96">
        <v>8</v>
      </c>
      <c r="G7" s="96">
        <v>16</v>
      </c>
      <c r="H7" s="117">
        <f>PRODUCT(F7/E7)</f>
        <v>0.33333333333333331</v>
      </c>
      <c r="I7" s="108"/>
      <c r="J7" s="96"/>
      <c r="K7" s="96"/>
      <c r="L7" s="96"/>
      <c r="M7" s="117"/>
      <c r="N7" s="96"/>
      <c r="O7" s="96"/>
      <c r="P7" s="96"/>
      <c r="Q7" s="117"/>
      <c r="R7" s="118"/>
      <c r="S7" s="119"/>
      <c r="T7" s="96"/>
      <c r="U7" s="104"/>
      <c r="V7" s="70"/>
      <c r="W7" s="70"/>
      <c r="X7" s="70"/>
      <c r="Y7" s="70"/>
    </row>
    <row r="8" spans="1:25" ht="15" customHeight="1" x14ac:dyDescent="0.2">
      <c r="A8" s="47"/>
      <c r="B8" s="96">
        <v>2014</v>
      </c>
      <c r="C8" s="116" t="s">
        <v>77</v>
      </c>
      <c r="D8" s="96" t="s">
        <v>105</v>
      </c>
      <c r="E8" s="96">
        <v>24</v>
      </c>
      <c r="F8" s="96">
        <v>10</v>
      </c>
      <c r="G8" s="96">
        <v>14</v>
      </c>
      <c r="H8" s="117">
        <f>PRODUCT(F8/E8)</f>
        <v>0.41666666666666669</v>
      </c>
      <c r="I8" s="108"/>
      <c r="J8" s="96">
        <v>3</v>
      </c>
      <c r="K8" s="96">
        <v>0</v>
      </c>
      <c r="L8" s="96">
        <v>3</v>
      </c>
      <c r="M8" s="117">
        <f t="shared" ref="M8:M9" si="0">PRODUCT(K8/J8)</f>
        <v>0</v>
      </c>
      <c r="N8" s="96"/>
      <c r="O8" s="96"/>
      <c r="P8" s="96"/>
      <c r="Q8" s="117"/>
      <c r="R8" s="118"/>
      <c r="S8" s="119"/>
      <c r="T8" s="96"/>
      <c r="U8" s="104"/>
      <c r="V8" s="70"/>
      <c r="W8" s="70"/>
      <c r="X8" s="70"/>
      <c r="Y8" s="70"/>
    </row>
    <row r="9" spans="1:25" ht="15" customHeight="1" x14ac:dyDescent="0.2">
      <c r="A9" s="47"/>
      <c r="B9" s="96">
        <v>2015</v>
      </c>
      <c r="C9" s="116" t="s">
        <v>77</v>
      </c>
      <c r="D9" s="96" t="s">
        <v>105</v>
      </c>
      <c r="E9" s="96">
        <v>24</v>
      </c>
      <c r="F9" s="96">
        <v>11</v>
      </c>
      <c r="G9" s="96">
        <v>13</v>
      </c>
      <c r="H9" s="117">
        <f>PRODUCT(F9/E9)</f>
        <v>0.45833333333333331</v>
      </c>
      <c r="I9" s="108"/>
      <c r="J9" s="96">
        <v>4</v>
      </c>
      <c r="K9" s="96">
        <v>1</v>
      </c>
      <c r="L9" s="96">
        <v>3</v>
      </c>
      <c r="M9" s="117">
        <f t="shared" si="0"/>
        <v>0.25</v>
      </c>
      <c r="N9" s="96"/>
      <c r="O9" s="96"/>
      <c r="P9" s="96"/>
      <c r="Q9" s="117"/>
      <c r="R9" s="118"/>
      <c r="S9" s="119"/>
      <c r="T9" s="96"/>
      <c r="U9" s="104"/>
      <c r="V9" s="70"/>
      <c r="W9" s="70"/>
      <c r="X9" s="70"/>
      <c r="Y9" s="70"/>
    </row>
    <row r="10" spans="1:25" ht="15" customHeight="1" x14ac:dyDescent="0.2">
      <c r="A10" s="47"/>
      <c r="B10" s="177" t="s">
        <v>7</v>
      </c>
      <c r="C10" s="144"/>
      <c r="D10" s="121"/>
      <c r="E10" s="109">
        <f>SUM(E7:E9)</f>
        <v>72</v>
      </c>
      <c r="F10" s="109">
        <f t="shared" ref="F10:G10" si="1">SUM(F7:F9)</f>
        <v>29</v>
      </c>
      <c r="G10" s="109">
        <f t="shared" si="1"/>
        <v>43</v>
      </c>
      <c r="H10" s="122">
        <f>PRODUCT(F10/E10)</f>
        <v>0.40277777777777779</v>
      </c>
      <c r="I10" s="108"/>
      <c r="J10" s="109">
        <f>SUM(J8:J9)</f>
        <v>7</v>
      </c>
      <c r="K10" s="109">
        <f t="shared" ref="K10:L10" si="2">SUM(K8:K9)</f>
        <v>1</v>
      </c>
      <c r="L10" s="109">
        <f t="shared" si="2"/>
        <v>6</v>
      </c>
      <c r="M10" s="122">
        <f>PRODUCT(K10/J10)</f>
        <v>0.14285714285714285</v>
      </c>
      <c r="N10" s="109">
        <f>SUM(N9:N9)</f>
        <v>0</v>
      </c>
      <c r="O10" s="109">
        <f>SUM(O9:O9)</f>
        <v>0</v>
      </c>
      <c r="P10" s="109">
        <f>SUM(P9:P9)</f>
        <v>0</v>
      </c>
      <c r="Q10" s="122">
        <v>0</v>
      </c>
      <c r="R10" s="109">
        <f>SUM(R9:R9)</f>
        <v>0</v>
      </c>
      <c r="S10" s="109">
        <f>SUM(S9:S9)</f>
        <v>0</v>
      </c>
      <c r="T10" s="109">
        <f>SUM(T9:T9)</f>
        <v>0</v>
      </c>
      <c r="U10" s="104"/>
      <c r="V10" s="70"/>
      <c r="W10" s="70"/>
      <c r="X10" s="70"/>
      <c r="Y10" s="70"/>
    </row>
    <row r="11" spans="1:25" s="105" customFormat="1" ht="15" customHeight="1" x14ac:dyDescent="0.2">
      <c r="A11" s="47"/>
      <c r="B11" s="123"/>
      <c r="C11" s="124"/>
      <c r="D11" s="124"/>
      <c r="E11" s="124"/>
      <c r="F11" s="124"/>
      <c r="G11" s="124"/>
      <c r="H11" s="124"/>
      <c r="I11" s="125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6"/>
      <c r="V11" s="70"/>
      <c r="W11" s="70"/>
      <c r="X11" s="70"/>
      <c r="Y11" s="70"/>
    </row>
    <row r="12" spans="1:25" ht="15" customHeight="1" x14ac:dyDescent="0.2">
      <c r="A12" s="47"/>
      <c r="B12" s="103" t="s">
        <v>25</v>
      </c>
      <c r="C12" s="127"/>
      <c r="D12" s="127"/>
      <c r="E12" s="102" t="s">
        <v>71</v>
      </c>
      <c r="F12" s="102" t="s">
        <v>72</v>
      </c>
      <c r="G12" s="100" t="s">
        <v>32</v>
      </c>
      <c r="H12" s="102" t="s">
        <v>73</v>
      </c>
      <c r="I12" s="128"/>
      <c r="J12" s="129" t="s">
        <v>78</v>
      </c>
      <c r="K12" s="121"/>
      <c r="L12" s="121"/>
      <c r="M12" s="106" t="s">
        <v>79</v>
      </c>
      <c r="N12" s="106" t="s">
        <v>71</v>
      </c>
      <c r="O12" s="106" t="s">
        <v>72</v>
      </c>
      <c r="P12" s="106" t="s">
        <v>32</v>
      </c>
      <c r="Q12" s="106" t="s">
        <v>73</v>
      </c>
      <c r="R12" s="130"/>
      <c r="S12" s="120"/>
      <c r="T12" s="178"/>
      <c r="U12" s="179"/>
      <c r="V12" s="70"/>
      <c r="W12" s="70"/>
      <c r="X12" s="70"/>
      <c r="Y12" s="70"/>
    </row>
    <row r="13" spans="1:25" ht="15" customHeight="1" x14ac:dyDescent="0.2">
      <c r="A13" s="47"/>
      <c r="B13" s="131" t="s">
        <v>13</v>
      </c>
      <c r="C13" s="132"/>
      <c r="D13" s="132"/>
      <c r="E13" s="96">
        <f>PRODUCT(E10)</f>
        <v>72</v>
      </c>
      <c r="F13" s="96">
        <f>PRODUCT(F10)</f>
        <v>29</v>
      </c>
      <c r="G13" s="96">
        <f>PRODUCT(G10)</f>
        <v>43</v>
      </c>
      <c r="H13" s="117">
        <f>PRODUCT(F13/E13)</f>
        <v>0.40277777777777779</v>
      </c>
      <c r="I13" s="128"/>
      <c r="J13" s="131" t="s">
        <v>80</v>
      </c>
      <c r="K13" s="133"/>
      <c r="L13" s="133"/>
      <c r="M13" s="96" t="s">
        <v>106</v>
      </c>
      <c r="N13" s="96">
        <v>3</v>
      </c>
      <c r="O13" s="96">
        <v>0</v>
      </c>
      <c r="P13" s="96">
        <v>3</v>
      </c>
      <c r="Q13" s="117">
        <v>0</v>
      </c>
      <c r="R13" s="180"/>
      <c r="S13" s="181"/>
      <c r="T13" s="134"/>
      <c r="U13" s="135"/>
      <c r="V13" s="70"/>
      <c r="W13" s="70"/>
      <c r="X13" s="70"/>
      <c r="Y13" s="70"/>
    </row>
    <row r="14" spans="1:25" ht="15" customHeight="1" x14ac:dyDescent="0.2">
      <c r="A14" s="47"/>
      <c r="B14" s="136" t="s">
        <v>15</v>
      </c>
      <c r="C14" s="137"/>
      <c r="D14" s="137"/>
      <c r="E14" s="96">
        <f>PRODUCT(J10)</f>
        <v>7</v>
      </c>
      <c r="F14" s="96">
        <f t="shared" ref="F14:G14" si="3">PRODUCT(K10)</f>
        <v>1</v>
      </c>
      <c r="G14" s="96">
        <f t="shared" si="3"/>
        <v>6</v>
      </c>
      <c r="H14" s="117">
        <f>PRODUCT(F14/E14)</f>
        <v>0.14285714285714285</v>
      </c>
      <c r="I14" s="128"/>
      <c r="J14" s="138" t="s">
        <v>81</v>
      </c>
      <c r="K14" s="139"/>
      <c r="L14" s="139"/>
      <c r="M14" s="96"/>
      <c r="N14" s="96"/>
      <c r="O14" s="96"/>
      <c r="P14" s="96"/>
      <c r="Q14" s="117"/>
      <c r="R14" s="180"/>
      <c r="S14" s="140"/>
      <c r="T14" s="141"/>
      <c r="U14" s="142"/>
      <c r="V14" s="70"/>
      <c r="W14" s="70"/>
      <c r="X14" s="70"/>
      <c r="Y14" s="70"/>
    </row>
    <row r="15" spans="1:25" ht="15" customHeight="1" x14ac:dyDescent="0.2">
      <c r="A15" s="47"/>
      <c r="B15" s="131" t="s">
        <v>16</v>
      </c>
      <c r="C15" s="132"/>
      <c r="D15" s="132"/>
      <c r="E15" s="96"/>
      <c r="F15" s="96"/>
      <c r="G15" s="96"/>
      <c r="H15" s="117"/>
      <c r="I15" s="128"/>
      <c r="J15" s="131" t="s">
        <v>82</v>
      </c>
      <c r="K15" s="133"/>
      <c r="L15" s="143"/>
      <c r="M15" s="96"/>
      <c r="N15" s="96"/>
      <c r="O15" s="96"/>
      <c r="P15" s="96"/>
      <c r="Q15" s="117"/>
      <c r="R15" s="180"/>
      <c r="S15" s="181"/>
      <c r="T15" s="141"/>
      <c r="U15" s="142"/>
      <c r="V15" s="70"/>
      <c r="W15" s="70"/>
      <c r="X15" s="70"/>
      <c r="Y15" s="70"/>
    </row>
    <row r="16" spans="1:25" ht="15" customHeight="1" x14ac:dyDescent="0.2">
      <c r="A16" s="47"/>
      <c r="B16" s="120" t="s">
        <v>26</v>
      </c>
      <c r="C16" s="144"/>
      <c r="D16" s="144"/>
      <c r="E16" s="106">
        <f>SUM(E13:E15)</f>
        <v>79</v>
      </c>
      <c r="F16" s="106">
        <f>SUM(F13:F15)</f>
        <v>30</v>
      </c>
      <c r="G16" s="106">
        <f>SUM(G13:G15)</f>
        <v>49</v>
      </c>
      <c r="H16" s="145">
        <f>PRODUCT(F16/E16)</f>
        <v>0.379746835443038</v>
      </c>
      <c r="I16" s="182"/>
      <c r="J16" s="120" t="s">
        <v>26</v>
      </c>
      <c r="K16" s="144"/>
      <c r="L16" s="144"/>
      <c r="M16" s="106"/>
      <c r="N16" s="106">
        <v>3</v>
      </c>
      <c r="O16" s="106">
        <v>0</v>
      </c>
      <c r="P16" s="106">
        <v>3</v>
      </c>
      <c r="Q16" s="145">
        <v>0</v>
      </c>
      <c r="R16" s="146"/>
      <c r="S16" s="120"/>
      <c r="T16" s="144"/>
      <c r="U16" s="183"/>
      <c r="V16" s="70"/>
      <c r="W16" s="70"/>
      <c r="X16" s="70"/>
      <c r="Y16" s="70"/>
    </row>
    <row r="17" spans="1:25" ht="15" customHeight="1" x14ac:dyDescent="0.2">
      <c r="A17" s="50"/>
      <c r="B17" s="147"/>
      <c r="C17" s="147"/>
      <c r="D17" s="148"/>
      <c r="E17" s="147"/>
      <c r="F17" s="128"/>
      <c r="G17" s="128"/>
      <c r="H17" s="128"/>
      <c r="I17" s="149"/>
      <c r="J17" s="147"/>
      <c r="K17" s="128"/>
      <c r="L17" s="128"/>
      <c r="M17" s="128"/>
      <c r="N17" s="147"/>
      <c r="O17" s="128"/>
      <c r="P17" s="128"/>
      <c r="Q17" s="128"/>
      <c r="R17" s="147"/>
      <c r="S17" s="147"/>
      <c r="T17" s="147"/>
      <c r="U17" s="70"/>
      <c r="V17" s="70"/>
      <c r="W17" s="70"/>
      <c r="X17" s="70"/>
      <c r="Y17" s="70"/>
    </row>
    <row r="18" spans="1:25" ht="15" customHeight="1" x14ac:dyDescent="0.2">
      <c r="A18" s="50"/>
      <c r="B18" s="47" t="s">
        <v>83</v>
      </c>
      <c r="C18" s="47" t="s">
        <v>107</v>
      </c>
      <c r="D18" s="47"/>
      <c r="E18" s="47"/>
      <c r="F18" s="128"/>
      <c r="G18" s="128"/>
      <c r="H18" s="128"/>
      <c r="I18" s="149"/>
      <c r="J18" s="147"/>
      <c r="K18" s="128"/>
      <c r="L18" s="128"/>
      <c r="M18" s="128"/>
      <c r="N18" s="147"/>
      <c r="O18" s="128"/>
      <c r="P18" s="128"/>
      <c r="Q18" s="128"/>
      <c r="R18" s="147"/>
      <c r="S18" s="147"/>
      <c r="T18" s="147"/>
      <c r="U18" s="70"/>
      <c r="V18" s="70"/>
      <c r="W18" s="70"/>
      <c r="X18" s="70"/>
      <c r="Y18" s="70"/>
    </row>
    <row r="19" spans="1:25" ht="15" customHeight="1" x14ac:dyDescent="0.2">
      <c r="A19" s="50"/>
      <c r="B19" s="47"/>
      <c r="C19" s="47" t="s">
        <v>84</v>
      </c>
      <c r="D19" s="47"/>
      <c r="E19" s="47"/>
      <c r="F19" s="128"/>
      <c r="G19" s="128"/>
      <c r="H19" s="128"/>
      <c r="I19" s="149"/>
      <c r="J19" s="147"/>
      <c r="K19" s="128"/>
      <c r="L19" s="128"/>
      <c r="M19" s="128"/>
      <c r="N19" s="147"/>
      <c r="O19" s="128"/>
      <c r="P19" s="128"/>
      <c r="Q19" s="128"/>
      <c r="R19" s="147"/>
      <c r="S19" s="147"/>
      <c r="T19" s="147"/>
      <c r="U19" s="70"/>
      <c r="V19" s="70"/>
      <c r="W19" s="70"/>
      <c r="X19" s="70"/>
      <c r="Y19" s="70"/>
    </row>
    <row r="20" spans="1:25" ht="15" customHeight="1" x14ac:dyDescent="0.2">
      <c r="A20" s="50"/>
      <c r="B20" s="47"/>
      <c r="C20" s="147"/>
      <c r="D20" s="47"/>
      <c r="E20" s="47"/>
      <c r="F20" s="128"/>
      <c r="G20" s="128"/>
      <c r="H20" s="128"/>
      <c r="I20" s="149"/>
      <c r="J20" s="147"/>
      <c r="K20" s="128"/>
      <c r="L20" s="128"/>
      <c r="M20" s="128"/>
      <c r="N20" s="147"/>
      <c r="O20" s="128"/>
      <c r="P20" s="128"/>
      <c r="Q20" s="128"/>
      <c r="R20" s="147"/>
      <c r="S20" s="147"/>
      <c r="T20" s="147"/>
      <c r="U20" s="70"/>
      <c r="V20" s="70"/>
      <c r="W20" s="70"/>
      <c r="X20" s="70"/>
      <c r="Y20" s="70"/>
    </row>
    <row r="21" spans="1:25" ht="15" customHeight="1" x14ac:dyDescent="0.2">
      <c r="A21" s="50"/>
      <c r="B21" s="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28"/>
      <c r="Q21" s="128"/>
      <c r="R21" s="147"/>
      <c r="S21" s="147"/>
      <c r="T21" s="147"/>
      <c r="U21" s="70"/>
      <c r="V21" s="70"/>
      <c r="W21" s="70"/>
      <c r="X21" s="70"/>
      <c r="Y21" s="70"/>
    </row>
    <row r="22" spans="1:25" ht="15" customHeight="1" x14ac:dyDescent="0.2">
      <c r="A22" s="50"/>
      <c r="B22" s="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28"/>
      <c r="Q22" s="128"/>
      <c r="R22" s="147"/>
      <c r="S22" s="147"/>
      <c r="T22" s="147"/>
      <c r="U22" s="70"/>
      <c r="V22" s="70"/>
      <c r="W22" s="70"/>
      <c r="X22" s="70"/>
      <c r="Y22" s="70"/>
    </row>
    <row r="23" spans="1:25" ht="15" customHeight="1" x14ac:dyDescent="0.2">
      <c r="A23" s="50"/>
      <c r="B23" s="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28"/>
      <c r="Q23" s="128"/>
      <c r="R23" s="147"/>
      <c r="S23" s="147"/>
      <c r="T23" s="147"/>
      <c r="U23" s="70"/>
      <c r="V23" s="70"/>
      <c r="W23" s="70"/>
      <c r="X23" s="70"/>
      <c r="Y23" s="70"/>
    </row>
    <row r="24" spans="1:25" ht="15" customHeight="1" x14ac:dyDescent="0.2">
      <c r="A24" s="50"/>
      <c r="B24" s="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28"/>
      <c r="Q24" s="128"/>
      <c r="R24" s="147"/>
      <c r="S24" s="147"/>
      <c r="T24" s="147"/>
      <c r="U24" s="70"/>
      <c r="V24" s="70"/>
      <c r="W24" s="70"/>
      <c r="X24" s="70"/>
      <c r="Y24" s="70"/>
    </row>
    <row r="25" spans="1:25" ht="15" customHeight="1" x14ac:dyDescent="0.2">
      <c r="A25" s="50"/>
      <c r="B25" s="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28"/>
      <c r="Q25" s="128"/>
      <c r="R25" s="147"/>
      <c r="S25" s="147"/>
      <c r="T25" s="147"/>
      <c r="U25" s="70"/>
      <c r="V25" s="70"/>
      <c r="W25" s="70"/>
      <c r="X25" s="70"/>
      <c r="Y25" s="70"/>
    </row>
    <row r="26" spans="1:25" ht="15" customHeight="1" x14ac:dyDescent="0.2">
      <c r="A26" s="50"/>
      <c r="B26" s="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28"/>
      <c r="Q26" s="128"/>
      <c r="R26" s="147"/>
      <c r="S26" s="147"/>
      <c r="T26" s="147"/>
      <c r="U26" s="70"/>
      <c r="V26" s="70"/>
      <c r="W26" s="70"/>
      <c r="X26" s="70"/>
      <c r="Y26" s="70"/>
    </row>
    <row r="27" spans="1:25" ht="15" customHeight="1" x14ac:dyDescent="0.2">
      <c r="A27" s="50"/>
      <c r="B27" s="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28"/>
      <c r="Q27" s="128"/>
      <c r="R27" s="147"/>
      <c r="S27" s="147"/>
      <c r="T27" s="147"/>
      <c r="U27" s="70"/>
      <c r="V27" s="70"/>
      <c r="W27" s="70"/>
      <c r="X27" s="70"/>
      <c r="Y27" s="70"/>
    </row>
    <row r="28" spans="1:25" ht="15" customHeight="1" x14ac:dyDescent="0.2">
      <c r="A28" s="50"/>
      <c r="B28" s="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28"/>
      <c r="Q28" s="128"/>
      <c r="R28" s="147"/>
      <c r="S28" s="147"/>
      <c r="T28" s="147"/>
      <c r="U28" s="70"/>
      <c r="V28" s="70"/>
      <c r="W28" s="70"/>
      <c r="X28" s="70"/>
      <c r="Y28" s="70"/>
    </row>
    <row r="29" spans="1:25" ht="15" customHeight="1" x14ac:dyDescent="0.2">
      <c r="A29" s="50"/>
      <c r="B29" s="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28"/>
      <c r="Q29" s="128"/>
      <c r="R29" s="147"/>
      <c r="S29" s="147"/>
      <c r="T29" s="147"/>
      <c r="U29" s="70"/>
      <c r="V29" s="70"/>
      <c r="W29" s="70"/>
      <c r="X29" s="70"/>
      <c r="Y29" s="70"/>
    </row>
    <row r="30" spans="1:25" ht="15" customHeight="1" x14ac:dyDescent="0.2">
      <c r="A30" s="50"/>
      <c r="B30" s="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28"/>
      <c r="Q30" s="128"/>
      <c r="R30" s="147"/>
      <c r="S30" s="147"/>
      <c r="T30" s="147"/>
      <c r="U30" s="70"/>
      <c r="V30" s="70"/>
      <c r="W30" s="70"/>
      <c r="X30" s="70"/>
      <c r="Y30" s="70"/>
    </row>
    <row r="31" spans="1:25" ht="15" customHeight="1" x14ac:dyDescent="0.2">
      <c r="A31" s="50"/>
      <c r="B31" s="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28"/>
      <c r="Q31" s="128"/>
      <c r="R31" s="147"/>
      <c r="S31" s="147"/>
      <c r="T31" s="147"/>
      <c r="U31" s="70"/>
      <c r="V31" s="70"/>
      <c r="W31" s="70"/>
      <c r="X31" s="70"/>
      <c r="Y31" s="70"/>
    </row>
    <row r="32" spans="1:25" ht="15" customHeight="1" x14ac:dyDescent="0.2">
      <c r="A32" s="50"/>
      <c r="B32" s="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28"/>
      <c r="Q32" s="128"/>
      <c r="R32" s="147"/>
      <c r="S32" s="147"/>
      <c r="T32" s="147"/>
      <c r="U32" s="70"/>
      <c r="V32" s="70"/>
      <c r="W32" s="70"/>
      <c r="X32" s="70"/>
      <c r="Y32" s="70"/>
    </row>
    <row r="33" spans="1:25" ht="15" customHeight="1" x14ac:dyDescent="0.2">
      <c r="A33" s="50"/>
      <c r="B33" s="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28"/>
      <c r="Q33" s="128"/>
      <c r="R33" s="147"/>
      <c r="S33" s="147"/>
      <c r="T33" s="147"/>
      <c r="U33" s="70"/>
      <c r="V33" s="70"/>
      <c r="W33" s="70"/>
      <c r="X33" s="70"/>
      <c r="Y33" s="70"/>
    </row>
    <row r="34" spans="1:25" ht="15" customHeight="1" x14ac:dyDescent="0.2">
      <c r="A34" s="50"/>
      <c r="B34" s="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28"/>
      <c r="Q34" s="128"/>
      <c r="R34" s="147"/>
      <c r="S34" s="147"/>
      <c r="T34" s="147"/>
      <c r="U34" s="70"/>
      <c r="V34" s="70"/>
      <c r="W34" s="70"/>
      <c r="X34" s="70"/>
      <c r="Y34" s="70"/>
    </row>
    <row r="35" spans="1:25" ht="15" customHeight="1" x14ac:dyDescent="0.2">
      <c r="A35" s="50"/>
      <c r="B35" s="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28"/>
      <c r="Q35" s="128"/>
      <c r="R35" s="147"/>
      <c r="S35" s="147"/>
      <c r="T35" s="147"/>
      <c r="U35" s="70"/>
      <c r="V35" s="70"/>
      <c r="W35" s="70"/>
      <c r="X35" s="70"/>
      <c r="Y35" s="70"/>
    </row>
    <row r="36" spans="1:25" ht="15" customHeight="1" x14ac:dyDescent="0.2">
      <c r="A36" s="50"/>
      <c r="B36" s="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28"/>
      <c r="Q36" s="128"/>
      <c r="R36" s="147"/>
      <c r="S36" s="147"/>
      <c r="T36" s="147"/>
      <c r="U36" s="70"/>
      <c r="V36" s="70"/>
      <c r="W36" s="70"/>
      <c r="X36" s="70"/>
      <c r="Y36" s="70"/>
    </row>
    <row r="37" spans="1:25" ht="15" customHeight="1" x14ac:dyDescent="0.2">
      <c r="A37" s="50"/>
      <c r="B37" s="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28"/>
      <c r="Q37" s="128"/>
      <c r="R37" s="147"/>
      <c r="S37" s="147"/>
      <c r="T37" s="147"/>
      <c r="U37" s="70"/>
      <c r="V37" s="70"/>
      <c r="W37" s="70"/>
      <c r="X37" s="70"/>
      <c r="Y37" s="70"/>
    </row>
    <row r="38" spans="1:25" ht="15" customHeight="1" x14ac:dyDescent="0.2">
      <c r="A38" s="50"/>
      <c r="B38" s="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28"/>
      <c r="Q38" s="128"/>
      <c r="R38" s="147"/>
      <c r="S38" s="147"/>
      <c r="T38" s="147"/>
      <c r="U38" s="70"/>
      <c r="V38" s="70"/>
      <c r="W38" s="70"/>
      <c r="X38" s="70"/>
      <c r="Y38" s="70"/>
    </row>
    <row r="39" spans="1:25" ht="15" customHeight="1" x14ac:dyDescent="0.2">
      <c r="A39" s="50"/>
      <c r="B39" s="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28"/>
      <c r="Q39" s="128"/>
      <c r="R39" s="147"/>
      <c r="S39" s="147"/>
      <c r="T39" s="147"/>
      <c r="U39" s="70"/>
      <c r="V39" s="70"/>
      <c r="W39" s="70"/>
      <c r="X39" s="70"/>
      <c r="Y39" s="70"/>
    </row>
    <row r="40" spans="1:25" ht="15" customHeight="1" x14ac:dyDescent="0.2">
      <c r="A40" s="50"/>
      <c r="B40" s="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28"/>
      <c r="Q40" s="128"/>
      <c r="R40" s="147"/>
      <c r="S40" s="147"/>
      <c r="T40" s="147"/>
      <c r="U40" s="70"/>
      <c r="V40" s="70"/>
      <c r="W40" s="70"/>
      <c r="X40" s="70"/>
      <c r="Y40" s="70"/>
    </row>
    <row r="41" spans="1:25" ht="15" customHeight="1" x14ac:dyDescent="0.2">
      <c r="A41" s="50"/>
      <c r="B41" s="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28"/>
      <c r="Q41" s="128"/>
      <c r="R41" s="147"/>
      <c r="S41" s="147"/>
      <c r="T41" s="147"/>
      <c r="U41" s="70"/>
      <c r="V41" s="70"/>
      <c r="W41" s="70"/>
      <c r="X41" s="70"/>
      <c r="Y41" s="70"/>
    </row>
    <row r="42" spans="1:25" ht="15" customHeight="1" x14ac:dyDescent="0.2">
      <c r="A42" s="50"/>
      <c r="B42" s="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28"/>
      <c r="Q42" s="128"/>
      <c r="R42" s="147"/>
      <c r="S42" s="147"/>
      <c r="T42" s="147"/>
      <c r="U42" s="70"/>
      <c r="V42" s="70"/>
      <c r="W42" s="70"/>
      <c r="X42" s="70"/>
      <c r="Y42" s="70"/>
    </row>
    <row r="43" spans="1:25" ht="15" customHeight="1" x14ac:dyDescent="0.2">
      <c r="A43" s="50"/>
      <c r="B43" s="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28"/>
      <c r="Q43" s="128"/>
      <c r="R43" s="147"/>
      <c r="S43" s="147"/>
      <c r="T43" s="147"/>
      <c r="U43" s="70"/>
      <c r="V43" s="70"/>
      <c r="W43" s="70"/>
      <c r="X43" s="70"/>
      <c r="Y43" s="70"/>
    </row>
    <row r="44" spans="1:25" ht="15" customHeight="1" x14ac:dyDescent="0.2">
      <c r="A44" s="50"/>
      <c r="B44" s="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28"/>
      <c r="Q44" s="128"/>
      <c r="R44" s="147"/>
      <c r="S44" s="147"/>
      <c r="T44" s="147"/>
      <c r="U44" s="70"/>
      <c r="V44" s="70"/>
      <c r="W44" s="70"/>
      <c r="X44" s="70"/>
      <c r="Y44" s="70"/>
    </row>
    <row r="45" spans="1:25" ht="15" customHeight="1" x14ac:dyDescent="0.2">
      <c r="A45" s="50"/>
      <c r="B45" s="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28"/>
      <c r="Q45" s="128"/>
      <c r="R45" s="147"/>
      <c r="S45" s="147"/>
      <c r="T45" s="147"/>
      <c r="U45" s="70"/>
      <c r="V45" s="70"/>
      <c r="W45" s="70"/>
      <c r="X45" s="70"/>
      <c r="Y45" s="70"/>
    </row>
    <row r="46" spans="1:25" ht="15" customHeight="1" x14ac:dyDescent="0.2">
      <c r="A46" s="50"/>
      <c r="B46" s="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28"/>
      <c r="Q46" s="128"/>
      <c r="R46" s="147"/>
      <c r="S46" s="147"/>
      <c r="T46" s="147"/>
      <c r="U46" s="70"/>
      <c r="V46" s="70"/>
      <c r="W46" s="70"/>
      <c r="X46" s="70"/>
      <c r="Y46" s="70"/>
    </row>
    <row r="47" spans="1:25" ht="15" customHeight="1" x14ac:dyDescent="0.2">
      <c r="A47" s="50"/>
      <c r="B47" s="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28"/>
      <c r="Q47" s="128"/>
      <c r="R47" s="147"/>
      <c r="S47" s="147"/>
      <c r="T47" s="147"/>
      <c r="U47" s="70"/>
      <c r="V47" s="70"/>
      <c r="W47" s="70"/>
      <c r="X47" s="70"/>
      <c r="Y47" s="70"/>
    </row>
    <row r="48" spans="1:25" ht="15" customHeight="1" x14ac:dyDescent="0.2">
      <c r="A48" s="50"/>
      <c r="B48" s="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28"/>
      <c r="Q48" s="128"/>
      <c r="R48" s="147"/>
      <c r="S48" s="147"/>
      <c r="T48" s="147"/>
      <c r="U48" s="70"/>
      <c r="V48" s="70"/>
      <c r="W48" s="70"/>
      <c r="X48" s="70"/>
      <c r="Y48" s="70"/>
    </row>
    <row r="49" spans="1:25" ht="15" customHeight="1" x14ac:dyDescent="0.2">
      <c r="A49" s="50"/>
      <c r="B49" s="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28"/>
      <c r="Q49" s="128"/>
      <c r="R49" s="147"/>
      <c r="S49" s="147"/>
      <c r="T49" s="147"/>
      <c r="U49" s="70"/>
      <c r="V49" s="70"/>
      <c r="W49" s="70"/>
      <c r="X49" s="70"/>
      <c r="Y49" s="70"/>
    </row>
    <row r="50" spans="1:25" ht="15" customHeight="1" x14ac:dyDescent="0.2">
      <c r="A50" s="50"/>
      <c r="B50" s="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28"/>
      <c r="Q50" s="128"/>
      <c r="R50" s="147"/>
      <c r="S50" s="147"/>
      <c r="T50" s="147"/>
      <c r="U50" s="70"/>
      <c r="V50" s="70"/>
      <c r="W50" s="70"/>
      <c r="X50" s="70"/>
      <c r="Y50" s="70"/>
    </row>
    <row r="51" spans="1:25" ht="15" customHeight="1" x14ac:dyDescent="0.2">
      <c r="A51" s="50"/>
      <c r="B51" s="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28"/>
      <c r="Q51" s="128"/>
      <c r="R51" s="147"/>
      <c r="S51" s="147"/>
      <c r="T51" s="147"/>
      <c r="U51" s="70"/>
      <c r="V51" s="70"/>
      <c r="W51" s="70"/>
      <c r="X51" s="70"/>
      <c r="Y51" s="70"/>
    </row>
    <row r="52" spans="1:25" ht="15" customHeight="1" x14ac:dyDescent="0.2">
      <c r="A52" s="50"/>
      <c r="B52" s="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28"/>
      <c r="Q52" s="128"/>
      <c r="R52" s="147"/>
      <c r="S52" s="147"/>
      <c r="T52" s="147"/>
      <c r="U52" s="70"/>
      <c r="V52" s="70"/>
      <c r="W52" s="70"/>
      <c r="X52" s="70"/>
      <c r="Y52" s="70"/>
    </row>
    <row r="53" spans="1:25" ht="15" customHeight="1" x14ac:dyDescent="0.2">
      <c r="A53" s="50"/>
      <c r="B53" s="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28"/>
      <c r="Q53" s="128"/>
      <c r="R53" s="147"/>
      <c r="S53" s="147"/>
      <c r="T53" s="147"/>
      <c r="U53" s="70"/>
      <c r="V53" s="70"/>
      <c r="W53" s="70"/>
      <c r="X53" s="70"/>
      <c r="Y53" s="70"/>
    </row>
    <row r="54" spans="1:25" ht="15" customHeight="1" x14ac:dyDescent="0.2">
      <c r="A54" s="50"/>
      <c r="B54" s="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28"/>
      <c r="Q54" s="128"/>
      <c r="R54" s="147"/>
      <c r="S54" s="147"/>
      <c r="T54" s="147"/>
      <c r="U54" s="70"/>
      <c r="V54" s="70"/>
      <c r="W54" s="70"/>
      <c r="X54" s="70"/>
      <c r="Y54" s="70"/>
    </row>
    <row r="55" spans="1:25" ht="15" customHeight="1" x14ac:dyDescent="0.2">
      <c r="A55" s="50"/>
      <c r="B55" s="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28"/>
      <c r="Q55" s="128"/>
      <c r="R55" s="147"/>
      <c r="S55" s="147"/>
      <c r="T55" s="147"/>
      <c r="U55" s="70"/>
      <c r="V55" s="70"/>
      <c r="W55" s="70"/>
      <c r="X55" s="70"/>
      <c r="Y55" s="70"/>
    </row>
    <row r="56" spans="1:25" ht="15" customHeight="1" x14ac:dyDescent="0.2">
      <c r="A56" s="50"/>
      <c r="B56" s="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28"/>
      <c r="Q56" s="128"/>
      <c r="R56" s="147"/>
      <c r="S56" s="147"/>
      <c r="T56" s="147"/>
      <c r="U56" s="70"/>
      <c r="V56" s="70"/>
      <c r="W56" s="70"/>
      <c r="X56" s="70"/>
      <c r="Y56" s="70"/>
    </row>
    <row r="57" spans="1:25" ht="15" customHeight="1" x14ac:dyDescent="0.2">
      <c r="A57" s="50"/>
      <c r="B57" s="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28"/>
      <c r="Q57" s="128"/>
      <c r="R57" s="147"/>
      <c r="S57" s="147"/>
      <c r="T57" s="147"/>
      <c r="U57" s="70"/>
      <c r="V57" s="70"/>
      <c r="W57" s="70"/>
      <c r="X57" s="70"/>
      <c r="Y57" s="70"/>
    </row>
    <row r="58" spans="1:25" ht="15" customHeight="1" x14ac:dyDescent="0.2">
      <c r="A58" s="50"/>
      <c r="B58" s="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28"/>
      <c r="Q58" s="128"/>
      <c r="R58" s="147"/>
      <c r="S58" s="147"/>
      <c r="T58" s="147"/>
      <c r="U58" s="70"/>
      <c r="V58" s="70"/>
      <c r="W58" s="70"/>
      <c r="X58" s="70"/>
      <c r="Y58" s="70"/>
    </row>
    <row r="59" spans="1:25" ht="15" customHeight="1" x14ac:dyDescent="0.2">
      <c r="A59" s="50"/>
      <c r="B59" s="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28"/>
      <c r="Q59" s="128"/>
      <c r="R59" s="147"/>
      <c r="S59" s="147"/>
      <c r="T59" s="147"/>
      <c r="U59" s="70"/>
      <c r="V59" s="70"/>
      <c r="W59" s="70"/>
      <c r="X59" s="70"/>
      <c r="Y59" s="70"/>
    </row>
    <row r="60" spans="1:25" ht="15" customHeight="1" x14ac:dyDescent="0.2">
      <c r="A60" s="50"/>
      <c r="B60" s="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28"/>
      <c r="Q60" s="128"/>
      <c r="R60" s="147"/>
      <c r="S60" s="147"/>
      <c r="T60" s="147"/>
      <c r="U60" s="70"/>
      <c r="V60" s="70"/>
      <c r="W60" s="70"/>
      <c r="X60" s="70"/>
      <c r="Y60" s="70"/>
    </row>
    <row r="61" spans="1:25" ht="15" customHeight="1" x14ac:dyDescent="0.2">
      <c r="A61" s="50"/>
      <c r="B61" s="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28"/>
      <c r="Q61" s="128"/>
      <c r="R61" s="147"/>
      <c r="S61" s="147"/>
      <c r="T61" s="147"/>
      <c r="U61" s="70"/>
      <c r="V61" s="70"/>
      <c r="W61" s="70"/>
      <c r="X61" s="70"/>
      <c r="Y61" s="70"/>
    </row>
    <row r="62" spans="1:25" ht="15" customHeight="1" x14ac:dyDescent="0.2">
      <c r="A62" s="50"/>
      <c r="B62" s="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28"/>
      <c r="Q62" s="128"/>
      <c r="R62" s="147"/>
      <c r="S62" s="147"/>
      <c r="T62" s="147"/>
      <c r="U62" s="70"/>
      <c r="V62" s="70"/>
      <c r="W62" s="70"/>
      <c r="X62" s="70"/>
      <c r="Y62" s="70"/>
    </row>
    <row r="63" spans="1:25" ht="15" customHeight="1" x14ac:dyDescent="0.2">
      <c r="A63" s="50"/>
      <c r="B63" s="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28"/>
      <c r="Q63" s="128"/>
      <c r="R63" s="147"/>
      <c r="S63" s="147"/>
      <c r="T63" s="147"/>
      <c r="U63" s="70"/>
      <c r="V63" s="70"/>
      <c r="W63" s="70"/>
      <c r="X63" s="70"/>
      <c r="Y63" s="70"/>
    </row>
    <row r="64" spans="1:25" ht="15" customHeight="1" x14ac:dyDescent="0.2">
      <c r="A64" s="50"/>
      <c r="B64" s="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28"/>
      <c r="Q64" s="128"/>
      <c r="R64" s="147"/>
      <c r="S64" s="147"/>
      <c r="T64" s="147"/>
      <c r="U64" s="70"/>
      <c r="V64" s="70"/>
      <c r="W64" s="70"/>
      <c r="X64" s="70"/>
      <c r="Y64" s="70"/>
    </row>
    <row r="65" spans="1:25" ht="15" customHeight="1" x14ac:dyDescent="0.2">
      <c r="A65" s="50"/>
      <c r="B65" s="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28"/>
      <c r="Q65" s="128"/>
      <c r="R65" s="147"/>
      <c r="S65" s="147"/>
      <c r="T65" s="147"/>
      <c r="U65" s="70"/>
      <c r="V65" s="70"/>
      <c r="W65" s="70"/>
      <c r="X65" s="70"/>
      <c r="Y65" s="70"/>
    </row>
    <row r="66" spans="1:25" ht="15" customHeight="1" x14ac:dyDescent="0.2">
      <c r="A66" s="50"/>
      <c r="B66" s="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28"/>
      <c r="Q66" s="128"/>
      <c r="R66" s="147"/>
      <c r="S66" s="147"/>
      <c r="T66" s="147"/>
      <c r="U66" s="70"/>
      <c r="V66" s="70"/>
      <c r="W66" s="70"/>
      <c r="X66" s="70"/>
      <c r="Y66" s="70"/>
    </row>
    <row r="67" spans="1:25" ht="15" customHeight="1" x14ac:dyDescent="0.2">
      <c r="A67" s="50"/>
      <c r="B67" s="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28"/>
      <c r="Q67" s="128"/>
      <c r="R67" s="147"/>
      <c r="S67" s="147"/>
      <c r="T67" s="147"/>
      <c r="U67" s="70"/>
      <c r="V67" s="70"/>
      <c r="W67" s="70"/>
      <c r="X67" s="70"/>
      <c r="Y67" s="70"/>
    </row>
    <row r="68" spans="1:25" ht="15" customHeight="1" x14ac:dyDescent="0.2">
      <c r="A68" s="50"/>
      <c r="B68" s="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28"/>
      <c r="Q68" s="128"/>
      <c r="R68" s="147"/>
      <c r="S68" s="147"/>
      <c r="T68" s="147"/>
      <c r="U68" s="70"/>
      <c r="V68" s="70"/>
      <c r="W68" s="70"/>
      <c r="X68" s="70"/>
      <c r="Y68" s="70"/>
    </row>
    <row r="69" spans="1:25" ht="15" customHeight="1" x14ac:dyDescent="0.2">
      <c r="A69" s="50"/>
      <c r="B69" s="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28"/>
      <c r="Q69" s="128"/>
      <c r="R69" s="147"/>
      <c r="S69" s="147"/>
      <c r="T69" s="147"/>
      <c r="U69" s="70"/>
      <c r="V69" s="70"/>
      <c r="W69" s="70"/>
      <c r="X69" s="70"/>
      <c r="Y69" s="70"/>
    </row>
    <row r="70" spans="1:25" ht="15" customHeight="1" x14ac:dyDescent="0.2">
      <c r="A70" s="50"/>
      <c r="B70" s="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28"/>
      <c r="Q70" s="128"/>
      <c r="R70" s="147"/>
      <c r="S70" s="147"/>
      <c r="T70" s="147"/>
      <c r="U70" s="70"/>
      <c r="V70" s="70"/>
      <c r="W70" s="70"/>
      <c r="X70" s="70"/>
      <c r="Y70" s="70"/>
    </row>
    <row r="71" spans="1:25" ht="15" customHeight="1" x14ac:dyDescent="0.2">
      <c r="A71" s="50"/>
      <c r="B71" s="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28"/>
      <c r="Q71" s="128"/>
      <c r="R71" s="147"/>
      <c r="S71" s="147"/>
      <c r="T71" s="147"/>
      <c r="U71" s="70"/>
      <c r="V71" s="70"/>
      <c r="W71" s="70"/>
      <c r="X71" s="70"/>
      <c r="Y71" s="70"/>
    </row>
    <row r="72" spans="1:25" ht="15" customHeight="1" x14ac:dyDescent="0.2">
      <c r="A72" s="50"/>
      <c r="B72" s="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28"/>
      <c r="Q72" s="128"/>
      <c r="R72" s="147"/>
      <c r="S72" s="147"/>
      <c r="T72" s="147"/>
      <c r="U72" s="70"/>
      <c r="V72" s="70"/>
      <c r="W72" s="70"/>
      <c r="X72" s="70"/>
      <c r="Y72" s="70"/>
    </row>
    <row r="73" spans="1:25" ht="15" customHeight="1" x14ac:dyDescent="0.2">
      <c r="A73" s="50"/>
      <c r="B73" s="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28"/>
      <c r="Q73" s="128"/>
      <c r="R73" s="147"/>
      <c r="S73" s="147"/>
      <c r="T73" s="147"/>
      <c r="U73" s="70"/>
      <c r="V73" s="70"/>
      <c r="W73" s="70"/>
      <c r="X73" s="70"/>
      <c r="Y73" s="70"/>
    </row>
    <row r="74" spans="1:25" ht="15" customHeight="1" x14ac:dyDescent="0.2">
      <c r="A74" s="50"/>
      <c r="B74" s="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28"/>
      <c r="Q74" s="128"/>
      <c r="R74" s="147"/>
      <c r="S74" s="147"/>
      <c r="T74" s="147"/>
      <c r="U74" s="70"/>
      <c r="V74" s="70"/>
      <c r="W74" s="70"/>
      <c r="X74" s="70"/>
      <c r="Y74" s="70"/>
    </row>
    <row r="75" spans="1:25" ht="15" customHeight="1" x14ac:dyDescent="0.2">
      <c r="A75" s="50"/>
      <c r="B75" s="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28"/>
      <c r="Q75" s="128"/>
      <c r="R75" s="147"/>
      <c r="S75" s="147"/>
      <c r="T75" s="147"/>
      <c r="U75" s="70"/>
      <c r="V75" s="70"/>
      <c r="W75" s="70"/>
      <c r="X75" s="70"/>
      <c r="Y75" s="70"/>
    </row>
    <row r="76" spans="1:25" ht="15" customHeight="1" x14ac:dyDescent="0.2">
      <c r="A76" s="50"/>
      <c r="B76" s="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28"/>
      <c r="Q76" s="128"/>
      <c r="R76" s="147"/>
      <c r="S76" s="147"/>
      <c r="T76" s="147"/>
      <c r="U76" s="70"/>
      <c r="V76" s="70"/>
      <c r="W76" s="70"/>
      <c r="X76" s="70"/>
      <c r="Y76" s="70"/>
    </row>
    <row r="77" spans="1:25" ht="15" customHeight="1" x14ac:dyDescent="0.2">
      <c r="A77" s="50"/>
      <c r="B77" s="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28"/>
      <c r="Q77" s="128"/>
      <c r="R77" s="147"/>
      <c r="S77" s="147"/>
      <c r="T77" s="147"/>
      <c r="U77" s="70"/>
      <c r="V77" s="70"/>
      <c r="W77" s="70"/>
      <c r="X77" s="70"/>
      <c r="Y77" s="70"/>
    </row>
    <row r="78" spans="1:25" ht="15" customHeight="1" x14ac:dyDescent="0.2">
      <c r="A78" s="50"/>
      <c r="B78" s="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28"/>
      <c r="Q78" s="128"/>
      <c r="R78" s="147"/>
      <c r="S78" s="147"/>
      <c r="T78" s="147"/>
      <c r="U78" s="70"/>
      <c r="V78" s="70"/>
      <c r="W78" s="70"/>
      <c r="X78" s="70"/>
      <c r="Y78" s="70"/>
    </row>
    <row r="79" spans="1:25" ht="15" customHeight="1" x14ac:dyDescent="0.2">
      <c r="A79" s="50"/>
      <c r="B79" s="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28"/>
      <c r="Q79" s="128"/>
      <c r="R79" s="147"/>
      <c r="S79" s="147"/>
      <c r="T79" s="147"/>
      <c r="U79" s="70"/>
      <c r="V79" s="70"/>
      <c r="W79" s="70"/>
      <c r="X79" s="70"/>
      <c r="Y79" s="70"/>
    </row>
    <row r="80" spans="1:25" ht="15" customHeight="1" x14ac:dyDescent="0.2">
      <c r="A80" s="50"/>
      <c r="B80" s="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28"/>
      <c r="Q80" s="128"/>
      <c r="R80" s="147"/>
      <c r="S80" s="147"/>
      <c r="T80" s="147"/>
      <c r="U80" s="70"/>
      <c r="V80" s="70"/>
      <c r="W80" s="70"/>
      <c r="X80" s="70"/>
      <c r="Y80" s="70"/>
    </row>
    <row r="81" spans="1:25" ht="15" customHeight="1" x14ac:dyDescent="0.2">
      <c r="A81" s="50"/>
      <c r="B81" s="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28"/>
      <c r="Q81" s="128"/>
      <c r="R81" s="147"/>
      <c r="S81" s="147"/>
      <c r="T81" s="147"/>
      <c r="U81" s="70"/>
      <c r="V81" s="70"/>
      <c r="W81" s="70"/>
      <c r="X81" s="70"/>
      <c r="Y81" s="70"/>
    </row>
    <row r="82" spans="1:25" ht="15" customHeight="1" x14ac:dyDescent="0.2">
      <c r="A82" s="50"/>
      <c r="B82" s="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28"/>
      <c r="Q82" s="128"/>
      <c r="R82" s="147"/>
      <c r="S82" s="147"/>
      <c r="T82" s="147"/>
      <c r="U82" s="70"/>
      <c r="V82" s="70"/>
      <c r="W82" s="70"/>
      <c r="X82" s="70"/>
      <c r="Y82" s="70"/>
    </row>
    <row r="83" spans="1:25" ht="15" customHeight="1" x14ac:dyDescent="0.2">
      <c r="A83" s="50"/>
      <c r="B83" s="147"/>
      <c r="C83" s="147"/>
      <c r="D83" s="148"/>
      <c r="E83" s="147"/>
      <c r="F83" s="128"/>
      <c r="G83" s="128"/>
      <c r="H83" s="128"/>
      <c r="I83" s="149"/>
      <c r="J83" s="147"/>
      <c r="K83" s="128"/>
      <c r="L83" s="128"/>
      <c r="M83" s="128"/>
      <c r="N83" s="147"/>
      <c r="O83" s="128"/>
      <c r="P83" s="128"/>
      <c r="Q83" s="128"/>
      <c r="R83" s="147"/>
      <c r="S83" s="147"/>
      <c r="T83" s="147"/>
      <c r="U83" s="70"/>
      <c r="V83" s="70"/>
      <c r="W83" s="70"/>
      <c r="X83" s="70"/>
      <c r="Y83" s="70"/>
    </row>
    <row r="84" spans="1:25" ht="15" customHeight="1" x14ac:dyDescent="0.2">
      <c r="A84" s="50"/>
      <c r="B84" s="147"/>
      <c r="C84" s="147"/>
      <c r="D84" s="148"/>
      <c r="E84" s="147"/>
      <c r="F84" s="128"/>
      <c r="G84" s="128"/>
      <c r="H84" s="128"/>
      <c r="I84" s="149"/>
      <c r="J84" s="147"/>
      <c r="K84" s="128"/>
      <c r="L84" s="128"/>
      <c r="M84" s="128"/>
      <c r="N84" s="147"/>
      <c r="O84" s="128"/>
      <c r="P84" s="128"/>
      <c r="Q84" s="128"/>
      <c r="R84" s="147"/>
      <c r="S84" s="147"/>
      <c r="T84" s="147"/>
      <c r="U84" s="70"/>
      <c r="V84" s="70"/>
      <c r="W84" s="70"/>
      <c r="X84" s="70"/>
      <c r="Y84" s="70"/>
    </row>
    <row r="85" spans="1:25" ht="15" customHeight="1" x14ac:dyDescent="0.2">
      <c r="A85" s="50"/>
      <c r="B85" s="147"/>
      <c r="C85" s="147"/>
      <c r="D85" s="148"/>
      <c r="E85" s="147"/>
      <c r="F85" s="128"/>
      <c r="G85" s="128"/>
      <c r="H85" s="128"/>
      <c r="I85" s="149"/>
      <c r="J85" s="147"/>
      <c r="K85" s="128"/>
      <c r="L85" s="128"/>
      <c r="M85" s="128"/>
      <c r="N85" s="147"/>
      <c r="O85" s="128"/>
      <c r="P85" s="128"/>
      <c r="Q85" s="128"/>
      <c r="R85" s="147"/>
      <c r="S85" s="147"/>
      <c r="T85" s="147"/>
      <c r="U85" s="70"/>
      <c r="V85" s="70"/>
      <c r="W85" s="70"/>
      <c r="X85" s="70"/>
      <c r="Y85" s="70"/>
    </row>
    <row r="86" spans="1:25" ht="15" customHeight="1" x14ac:dyDescent="0.2">
      <c r="A86" s="50"/>
      <c r="B86" s="147"/>
      <c r="C86" s="147"/>
      <c r="D86" s="148"/>
      <c r="E86" s="147"/>
      <c r="F86" s="128"/>
      <c r="G86" s="128"/>
      <c r="H86" s="128"/>
      <c r="I86" s="149"/>
      <c r="J86" s="147"/>
      <c r="K86" s="128"/>
      <c r="L86" s="128"/>
      <c r="M86" s="128"/>
      <c r="N86" s="147"/>
      <c r="O86" s="128"/>
      <c r="P86" s="128"/>
      <c r="Q86" s="128"/>
      <c r="R86" s="147"/>
      <c r="S86" s="147"/>
      <c r="T86" s="147"/>
      <c r="U86" s="70"/>
      <c r="V86" s="70"/>
      <c r="W86" s="70"/>
      <c r="X86" s="70"/>
      <c r="Y86" s="70"/>
    </row>
    <row r="87" spans="1:25" ht="15" customHeight="1" x14ac:dyDescent="0.2">
      <c r="A87" s="50"/>
      <c r="B87" s="147"/>
      <c r="C87" s="147"/>
      <c r="D87" s="148"/>
      <c r="E87" s="147"/>
      <c r="F87" s="128"/>
      <c r="G87" s="128"/>
      <c r="H87" s="128"/>
      <c r="I87" s="149"/>
      <c r="J87" s="147"/>
      <c r="K87" s="128"/>
      <c r="L87" s="128"/>
      <c r="M87" s="128"/>
      <c r="N87" s="147"/>
      <c r="O87" s="128"/>
      <c r="P87" s="128"/>
      <c r="Q87" s="128"/>
      <c r="R87" s="147"/>
      <c r="S87" s="147"/>
      <c r="T87" s="147"/>
      <c r="U87" s="70"/>
      <c r="V87" s="70"/>
      <c r="W87" s="70"/>
      <c r="X87" s="70"/>
      <c r="Y87" s="70"/>
    </row>
    <row r="88" spans="1:25" ht="15" customHeight="1" x14ac:dyDescent="0.2">
      <c r="A88" s="50"/>
      <c r="B88" s="147"/>
      <c r="C88" s="147"/>
      <c r="D88" s="148"/>
      <c r="E88" s="147"/>
      <c r="F88" s="128"/>
      <c r="G88" s="128"/>
      <c r="H88" s="128"/>
      <c r="I88" s="149"/>
      <c r="J88" s="147"/>
      <c r="K88" s="128"/>
      <c r="L88" s="128"/>
      <c r="M88" s="128"/>
      <c r="N88" s="147"/>
      <c r="O88" s="128"/>
      <c r="P88" s="128"/>
      <c r="Q88" s="128"/>
      <c r="R88" s="147"/>
      <c r="S88" s="147"/>
      <c r="T88" s="147"/>
      <c r="U88" s="70"/>
      <c r="V88" s="70"/>
      <c r="W88" s="70"/>
      <c r="X88" s="70"/>
      <c r="Y88" s="70"/>
    </row>
    <row r="89" spans="1:25" ht="15" customHeight="1" x14ac:dyDescent="0.2">
      <c r="A89" s="50"/>
      <c r="B89" s="147"/>
      <c r="C89" s="147"/>
      <c r="D89" s="148"/>
      <c r="E89" s="147"/>
      <c r="F89" s="128"/>
      <c r="G89" s="128"/>
      <c r="H89" s="128"/>
      <c r="I89" s="149"/>
      <c r="J89" s="147"/>
      <c r="K89" s="128"/>
      <c r="L89" s="128"/>
      <c r="M89" s="128"/>
      <c r="N89" s="147"/>
      <c r="O89" s="128"/>
      <c r="P89" s="128"/>
      <c r="Q89" s="128"/>
      <c r="R89" s="147"/>
      <c r="S89" s="147"/>
      <c r="T89" s="147"/>
      <c r="U89" s="70"/>
      <c r="V89" s="70"/>
      <c r="W89" s="70"/>
      <c r="X89" s="70"/>
      <c r="Y89" s="70"/>
    </row>
    <row r="90" spans="1:25" ht="15" customHeight="1" x14ac:dyDescent="0.2">
      <c r="A90" s="50"/>
      <c r="B90" s="147"/>
      <c r="C90" s="147"/>
      <c r="D90" s="148"/>
      <c r="E90" s="147"/>
      <c r="F90" s="128"/>
      <c r="G90" s="128"/>
      <c r="H90" s="128"/>
      <c r="I90" s="149"/>
      <c r="J90" s="147"/>
      <c r="K90" s="128"/>
      <c r="L90" s="128"/>
      <c r="M90" s="128"/>
      <c r="N90" s="147"/>
      <c r="O90" s="128"/>
      <c r="P90" s="128"/>
      <c r="Q90" s="128"/>
      <c r="R90" s="147"/>
      <c r="S90" s="147"/>
      <c r="T90" s="147"/>
      <c r="U90" s="70"/>
      <c r="V90" s="70"/>
      <c r="W90" s="70"/>
      <c r="X90" s="70"/>
      <c r="Y90" s="70"/>
    </row>
    <row r="91" spans="1:25" ht="15" customHeight="1" x14ac:dyDescent="0.2">
      <c r="A91" s="50"/>
      <c r="B91" s="147"/>
      <c r="C91" s="147"/>
      <c r="D91" s="148"/>
      <c r="E91" s="147"/>
      <c r="F91" s="128"/>
      <c r="G91" s="128"/>
      <c r="H91" s="128"/>
      <c r="I91" s="149"/>
      <c r="J91" s="147"/>
      <c r="K91" s="128"/>
      <c r="L91" s="128"/>
      <c r="M91" s="128"/>
      <c r="N91" s="147"/>
      <c r="O91" s="128"/>
      <c r="P91" s="128"/>
      <c r="Q91" s="128"/>
      <c r="R91" s="147"/>
      <c r="S91" s="147"/>
      <c r="T91" s="147"/>
      <c r="U91" s="70"/>
      <c r="V91" s="70"/>
      <c r="W91" s="70"/>
      <c r="X91" s="70"/>
      <c r="Y91" s="70"/>
    </row>
    <row r="92" spans="1:25" ht="15" customHeight="1" x14ac:dyDescent="0.2">
      <c r="A92" s="50"/>
      <c r="B92" s="147"/>
      <c r="C92" s="147"/>
      <c r="D92" s="148"/>
      <c r="E92" s="147"/>
      <c r="F92" s="128"/>
      <c r="G92" s="128"/>
      <c r="H92" s="128"/>
      <c r="I92" s="149"/>
      <c r="J92" s="147"/>
      <c r="K92" s="128"/>
      <c r="L92" s="128"/>
      <c r="M92" s="128"/>
      <c r="N92" s="147"/>
      <c r="O92" s="128"/>
      <c r="P92" s="128"/>
      <c r="Q92" s="128"/>
      <c r="R92" s="147"/>
      <c r="S92" s="147"/>
      <c r="T92" s="147"/>
      <c r="U92" s="70"/>
      <c r="V92" s="70"/>
      <c r="W92" s="70"/>
      <c r="X92" s="70"/>
      <c r="Y92" s="70"/>
    </row>
    <row r="93" spans="1:25" ht="15" customHeight="1" x14ac:dyDescent="0.2">
      <c r="A93" s="50"/>
      <c r="B93" s="147"/>
      <c r="C93" s="147"/>
      <c r="D93" s="148"/>
      <c r="E93" s="147"/>
      <c r="F93" s="128"/>
      <c r="G93" s="128"/>
      <c r="H93" s="128"/>
      <c r="I93" s="149"/>
      <c r="J93" s="147"/>
      <c r="K93" s="128"/>
      <c r="L93" s="128"/>
      <c r="M93" s="128"/>
      <c r="N93" s="147"/>
      <c r="O93" s="128"/>
      <c r="P93" s="128"/>
      <c r="Q93" s="128"/>
      <c r="R93" s="147"/>
      <c r="S93" s="147"/>
      <c r="T93" s="147"/>
      <c r="U93" s="70"/>
      <c r="V93" s="70"/>
      <c r="W93" s="70"/>
      <c r="X93" s="70"/>
      <c r="Y93" s="70"/>
    </row>
    <row r="94" spans="1:25" ht="15" customHeight="1" x14ac:dyDescent="0.2">
      <c r="A94" s="50"/>
      <c r="B94" s="147"/>
      <c r="C94" s="147"/>
      <c r="D94" s="148"/>
      <c r="E94" s="147"/>
      <c r="F94" s="128"/>
      <c r="G94" s="128"/>
      <c r="H94" s="128"/>
      <c r="I94" s="149"/>
      <c r="J94" s="147"/>
      <c r="K94" s="128"/>
      <c r="L94" s="128"/>
      <c r="M94" s="128"/>
      <c r="N94" s="147"/>
      <c r="O94" s="128"/>
      <c r="P94" s="128"/>
      <c r="Q94" s="128"/>
      <c r="R94" s="147"/>
      <c r="S94" s="147"/>
      <c r="T94" s="147"/>
      <c r="U94" s="70"/>
      <c r="V94" s="70"/>
      <c r="W94" s="70"/>
      <c r="X94" s="70"/>
      <c r="Y94" s="70"/>
    </row>
    <row r="95" spans="1:25" ht="15" customHeight="1" x14ac:dyDescent="0.2">
      <c r="A95" s="50"/>
      <c r="B95" s="147"/>
      <c r="C95" s="147"/>
      <c r="D95" s="148"/>
      <c r="E95" s="147"/>
      <c r="F95" s="128"/>
      <c r="G95" s="128"/>
      <c r="H95" s="128"/>
      <c r="I95" s="149"/>
      <c r="J95" s="147"/>
      <c r="K95" s="128"/>
      <c r="L95" s="128"/>
      <c r="M95" s="128"/>
      <c r="N95" s="147"/>
      <c r="O95" s="128"/>
      <c r="P95" s="128"/>
      <c r="Q95" s="128"/>
      <c r="R95" s="147"/>
      <c r="S95" s="147"/>
      <c r="T95" s="147"/>
      <c r="U95" s="70"/>
      <c r="V95" s="70"/>
      <c r="W95" s="70"/>
      <c r="X95" s="70"/>
      <c r="Y95" s="70"/>
    </row>
    <row r="96" spans="1:25" ht="15" customHeight="1" x14ac:dyDescent="0.2">
      <c r="A96" s="50"/>
      <c r="B96" s="147"/>
      <c r="C96" s="147"/>
      <c r="D96" s="148"/>
      <c r="E96" s="147"/>
      <c r="F96" s="128"/>
      <c r="G96" s="128"/>
      <c r="H96" s="128"/>
      <c r="I96" s="149"/>
      <c r="J96" s="147"/>
      <c r="K96" s="128"/>
      <c r="L96" s="128"/>
      <c r="M96" s="128"/>
      <c r="N96" s="147"/>
      <c r="O96" s="128"/>
      <c r="P96" s="128"/>
      <c r="Q96" s="128"/>
      <c r="R96" s="147"/>
      <c r="S96" s="147"/>
      <c r="T96" s="147"/>
      <c r="U96" s="70"/>
      <c r="V96" s="70"/>
      <c r="W96" s="70"/>
      <c r="X96" s="70"/>
      <c r="Y96" s="70"/>
    </row>
    <row r="97" spans="1:25" ht="15" customHeight="1" x14ac:dyDescent="0.2">
      <c r="A97" s="50"/>
      <c r="B97" s="147"/>
      <c r="C97" s="147"/>
      <c r="D97" s="148"/>
      <c r="E97" s="147"/>
      <c r="F97" s="128"/>
      <c r="G97" s="128"/>
      <c r="H97" s="128"/>
      <c r="I97" s="149"/>
      <c r="J97" s="147"/>
      <c r="K97" s="128"/>
      <c r="L97" s="128"/>
      <c r="M97" s="128"/>
      <c r="N97" s="147"/>
      <c r="O97" s="128"/>
      <c r="P97" s="128"/>
      <c r="Q97" s="128"/>
      <c r="R97" s="147"/>
      <c r="S97" s="147"/>
      <c r="T97" s="147"/>
      <c r="U97" s="70"/>
      <c r="V97" s="70"/>
      <c r="W97" s="70"/>
      <c r="X97" s="70"/>
      <c r="Y97" s="70"/>
    </row>
    <row r="98" spans="1:25" ht="15" customHeight="1" x14ac:dyDescent="0.2">
      <c r="A98" s="50"/>
      <c r="B98" s="147"/>
      <c r="C98" s="147"/>
      <c r="D98" s="148"/>
      <c r="E98" s="147"/>
      <c r="F98" s="128"/>
      <c r="G98" s="128"/>
      <c r="H98" s="128"/>
      <c r="I98" s="149"/>
      <c r="J98" s="147"/>
      <c r="K98" s="128"/>
      <c r="L98" s="128"/>
      <c r="M98" s="128"/>
      <c r="N98" s="147"/>
      <c r="O98" s="128"/>
      <c r="P98" s="128"/>
      <c r="Q98" s="128"/>
      <c r="R98" s="147"/>
      <c r="S98" s="147"/>
      <c r="T98" s="147"/>
      <c r="U98" s="70"/>
      <c r="V98" s="70"/>
      <c r="W98" s="70"/>
      <c r="X98" s="70"/>
      <c r="Y98" s="70"/>
    </row>
    <row r="99" spans="1:25" ht="15" customHeight="1" x14ac:dyDescent="0.2">
      <c r="A99" s="50"/>
      <c r="B99" s="147"/>
      <c r="C99" s="147"/>
      <c r="D99" s="148"/>
      <c r="E99" s="147"/>
      <c r="F99" s="128"/>
      <c r="G99" s="128"/>
      <c r="H99" s="128"/>
      <c r="I99" s="149"/>
      <c r="J99" s="147"/>
      <c r="K99" s="128"/>
      <c r="L99" s="128"/>
      <c r="M99" s="128"/>
      <c r="N99" s="147"/>
      <c r="O99" s="128"/>
      <c r="P99" s="128"/>
      <c r="Q99" s="128"/>
      <c r="R99" s="147"/>
      <c r="S99" s="147"/>
      <c r="T99" s="147"/>
      <c r="U99" s="70"/>
      <c r="V99" s="70"/>
      <c r="W99" s="70"/>
      <c r="X99" s="70"/>
      <c r="Y99" s="70"/>
    </row>
    <row r="100" spans="1:25" ht="15" customHeight="1" x14ac:dyDescent="0.2">
      <c r="A100" s="50"/>
      <c r="B100" s="147"/>
      <c r="C100" s="147"/>
      <c r="D100" s="148"/>
      <c r="E100" s="147"/>
      <c r="F100" s="128"/>
      <c r="G100" s="128"/>
      <c r="H100" s="128"/>
      <c r="I100" s="149"/>
      <c r="J100" s="147"/>
      <c r="K100" s="128"/>
      <c r="L100" s="128"/>
      <c r="M100" s="128"/>
      <c r="N100" s="147"/>
      <c r="O100" s="128"/>
      <c r="P100" s="128"/>
      <c r="Q100" s="128"/>
      <c r="R100" s="147"/>
      <c r="S100" s="147"/>
      <c r="T100" s="147"/>
      <c r="U100" s="70"/>
      <c r="V100" s="70"/>
      <c r="W100" s="70"/>
      <c r="X100" s="70"/>
      <c r="Y100" s="70"/>
    </row>
    <row r="101" spans="1:25" ht="15" customHeight="1" x14ac:dyDescent="0.2">
      <c r="A101" s="50"/>
      <c r="B101" s="147"/>
      <c r="C101" s="147"/>
      <c r="D101" s="148"/>
      <c r="E101" s="147"/>
      <c r="F101" s="128"/>
      <c r="G101" s="128"/>
      <c r="H101" s="128"/>
      <c r="I101" s="149"/>
      <c r="J101" s="147"/>
      <c r="K101" s="128"/>
      <c r="L101" s="128"/>
      <c r="M101" s="128"/>
      <c r="N101" s="147"/>
      <c r="O101" s="128"/>
      <c r="P101" s="128"/>
      <c r="Q101" s="128"/>
      <c r="R101" s="147"/>
      <c r="S101" s="147"/>
      <c r="T101" s="147"/>
      <c r="U101" s="70"/>
      <c r="V101" s="70"/>
      <c r="W101" s="70"/>
      <c r="X101" s="70"/>
      <c r="Y101" s="70"/>
    </row>
    <row r="102" spans="1:25" ht="15" customHeight="1" x14ac:dyDescent="0.2">
      <c r="A102" s="50"/>
      <c r="B102" s="147"/>
      <c r="C102" s="147"/>
      <c r="D102" s="148"/>
      <c r="E102" s="147"/>
      <c r="F102" s="128"/>
      <c r="G102" s="128"/>
      <c r="H102" s="128"/>
      <c r="I102" s="149"/>
      <c r="J102" s="147"/>
      <c r="K102" s="128"/>
      <c r="L102" s="128"/>
      <c r="M102" s="128"/>
      <c r="N102" s="147"/>
      <c r="O102" s="128"/>
      <c r="P102" s="128"/>
      <c r="Q102" s="128"/>
      <c r="R102" s="147"/>
      <c r="S102" s="147"/>
      <c r="T102" s="147"/>
      <c r="U102" s="70"/>
      <c r="V102" s="70"/>
      <c r="W102" s="70"/>
      <c r="X102" s="70"/>
      <c r="Y102" s="70"/>
    </row>
    <row r="103" spans="1:25" ht="15" customHeight="1" x14ac:dyDescent="0.2">
      <c r="A103" s="50"/>
      <c r="B103" s="147"/>
      <c r="C103" s="147"/>
      <c r="D103" s="148"/>
      <c r="E103" s="147"/>
      <c r="F103" s="128"/>
      <c r="G103" s="128"/>
      <c r="H103" s="128"/>
      <c r="I103" s="149"/>
      <c r="J103" s="147"/>
      <c r="K103" s="128"/>
      <c r="L103" s="128"/>
      <c r="M103" s="128"/>
      <c r="N103" s="147"/>
      <c r="O103" s="128"/>
      <c r="P103" s="128"/>
      <c r="Q103" s="128"/>
      <c r="R103" s="147"/>
      <c r="S103" s="147"/>
      <c r="T103" s="147"/>
      <c r="U103" s="70"/>
      <c r="V103" s="70"/>
      <c r="W103" s="70"/>
      <c r="X103" s="70"/>
      <c r="Y103" s="70"/>
    </row>
    <row r="104" spans="1:25" ht="15" customHeight="1" x14ac:dyDescent="0.2">
      <c r="A104" s="50"/>
      <c r="B104" s="147"/>
      <c r="C104" s="147"/>
      <c r="D104" s="148"/>
      <c r="E104" s="147"/>
      <c r="F104" s="128"/>
      <c r="G104" s="128"/>
      <c r="H104" s="128"/>
      <c r="I104" s="149"/>
      <c r="J104" s="147"/>
      <c r="K104" s="128"/>
      <c r="L104" s="128"/>
      <c r="M104" s="128"/>
      <c r="N104" s="147"/>
      <c r="O104" s="128"/>
      <c r="P104" s="128"/>
      <c r="Q104" s="128"/>
      <c r="R104" s="147"/>
      <c r="S104" s="147"/>
      <c r="T104" s="147"/>
      <c r="U104" s="70"/>
      <c r="V104" s="70"/>
      <c r="W104" s="70"/>
      <c r="X104" s="70"/>
      <c r="Y104" s="70"/>
    </row>
    <row r="105" spans="1:25" ht="15" customHeight="1" x14ac:dyDescent="0.2">
      <c r="A105" s="50"/>
      <c r="B105" s="147"/>
      <c r="C105" s="147"/>
      <c r="D105" s="148"/>
      <c r="E105" s="147"/>
      <c r="F105" s="128"/>
      <c r="G105" s="128"/>
      <c r="H105" s="128"/>
      <c r="I105" s="149"/>
      <c r="J105" s="147"/>
      <c r="K105" s="128"/>
      <c r="L105" s="128"/>
      <c r="M105" s="128"/>
      <c r="N105" s="147"/>
      <c r="O105" s="128"/>
      <c r="P105" s="128"/>
      <c r="Q105" s="128"/>
      <c r="R105" s="147"/>
      <c r="S105" s="147"/>
      <c r="T105" s="147"/>
      <c r="U105" s="70"/>
      <c r="V105" s="70"/>
      <c r="W105" s="70"/>
      <c r="X105" s="70"/>
      <c r="Y105" s="70"/>
    </row>
    <row r="106" spans="1:25" ht="15" customHeight="1" x14ac:dyDescent="0.2">
      <c r="A106" s="50"/>
      <c r="B106" s="147"/>
      <c r="C106" s="147"/>
      <c r="D106" s="148"/>
      <c r="E106" s="147"/>
      <c r="F106" s="128"/>
      <c r="G106" s="128"/>
      <c r="H106" s="128"/>
      <c r="I106" s="149"/>
      <c r="J106" s="147"/>
      <c r="K106" s="128"/>
      <c r="L106" s="128"/>
      <c r="M106" s="128"/>
      <c r="N106" s="147"/>
      <c r="O106" s="128"/>
      <c r="P106" s="128"/>
      <c r="Q106" s="128"/>
      <c r="R106" s="147"/>
      <c r="S106" s="147"/>
      <c r="T106" s="147"/>
      <c r="U106" s="70"/>
      <c r="V106" s="70"/>
      <c r="W106" s="70"/>
      <c r="X106" s="70"/>
      <c r="Y106" s="70"/>
    </row>
    <row r="107" spans="1:25" ht="15" customHeight="1" x14ac:dyDescent="0.2">
      <c r="A107" s="50"/>
      <c r="B107" s="147"/>
      <c r="C107" s="147"/>
      <c r="D107" s="148"/>
      <c r="E107" s="147"/>
      <c r="F107" s="128"/>
      <c r="G107" s="128"/>
      <c r="H107" s="128"/>
      <c r="I107" s="149"/>
      <c r="J107" s="147"/>
      <c r="K107" s="128"/>
      <c r="L107" s="128"/>
      <c r="M107" s="128"/>
      <c r="N107" s="147"/>
      <c r="O107" s="128"/>
      <c r="P107" s="128"/>
      <c r="Q107" s="128"/>
      <c r="R107" s="147"/>
      <c r="S107" s="147"/>
      <c r="T107" s="147"/>
      <c r="U107" s="70"/>
      <c r="V107" s="70"/>
      <c r="W107" s="70"/>
      <c r="X107" s="70"/>
      <c r="Y107" s="70"/>
    </row>
    <row r="108" spans="1:25" ht="15" customHeight="1" x14ac:dyDescent="0.2">
      <c r="A108" s="50"/>
      <c r="B108" s="147"/>
      <c r="C108" s="147"/>
      <c r="D108" s="148"/>
      <c r="E108" s="147"/>
      <c r="F108" s="128"/>
      <c r="G108" s="128"/>
      <c r="H108" s="128"/>
      <c r="I108" s="149"/>
      <c r="J108" s="147"/>
      <c r="K108" s="128"/>
      <c r="L108" s="128"/>
      <c r="M108" s="128"/>
      <c r="N108" s="147"/>
      <c r="O108" s="128"/>
      <c r="P108" s="128"/>
      <c r="Q108" s="128"/>
      <c r="R108" s="147"/>
      <c r="S108" s="147"/>
      <c r="T108" s="147"/>
      <c r="U108" s="70"/>
      <c r="V108" s="70"/>
      <c r="W108" s="70"/>
      <c r="X108" s="70"/>
      <c r="Y108" s="70"/>
    </row>
    <row r="109" spans="1:25" ht="15" customHeight="1" x14ac:dyDescent="0.2">
      <c r="A109" s="50"/>
      <c r="B109" s="147"/>
      <c r="C109" s="147"/>
      <c r="D109" s="148"/>
      <c r="E109" s="147"/>
      <c r="F109" s="128"/>
      <c r="G109" s="128"/>
      <c r="H109" s="128"/>
      <c r="I109" s="149"/>
      <c r="J109" s="147"/>
      <c r="K109" s="128"/>
      <c r="L109" s="128"/>
      <c r="M109" s="128"/>
      <c r="N109" s="147"/>
      <c r="O109" s="128"/>
      <c r="P109" s="128"/>
      <c r="Q109" s="128"/>
      <c r="R109" s="147"/>
      <c r="S109" s="147"/>
      <c r="T109" s="147"/>
      <c r="U109" s="70"/>
      <c r="V109" s="70"/>
      <c r="W109" s="70"/>
      <c r="X109" s="70"/>
      <c r="Y109" s="70"/>
    </row>
    <row r="110" spans="1:25" ht="15" customHeight="1" x14ac:dyDescent="0.2">
      <c r="A110" s="50"/>
      <c r="B110" s="147"/>
      <c r="C110" s="147"/>
      <c r="D110" s="148"/>
      <c r="E110" s="147"/>
      <c r="F110" s="128"/>
      <c r="G110" s="128"/>
      <c r="H110" s="128"/>
      <c r="I110" s="149"/>
      <c r="J110" s="147"/>
      <c r="K110" s="128"/>
      <c r="L110" s="128"/>
      <c r="M110" s="128"/>
      <c r="N110" s="147"/>
      <c r="O110" s="128"/>
      <c r="P110" s="128"/>
      <c r="Q110" s="128"/>
      <c r="R110" s="147"/>
      <c r="S110" s="147"/>
      <c r="T110" s="147"/>
      <c r="U110" s="70"/>
      <c r="V110" s="70"/>
      <c r="W110" s="70"/>
      <c r="X110" s="70"/>
      <c r="Y110" s="70"/>
    </row>
    <row r="111" spans="1:25" ht="15" customHeight="1" x14ac:dyDescent="0.2">
      <c r="A111" s="50"/>
      <c r="B111" s="147"/>
      <c r="C111" s="147"/>
      <c r="D111" s="148"/>
      <c r="E111" s="147"/>
      <c r="F111" s="128"/>
      <c r="G111" s="128"/>
      <c r="H111" s="128"/>
      <c r="I111" s="149"/>
      <c r="J111" s="147"/>
      <c r="K111" s="128"/>
      <c r="L111" s="128"/>
      <c r="M111" s="128"/>
      <c r="N111" s="147"/>
      <c r="O111" s="128"/>
      <c r="P111" s="128"/>
      <c r="Q111" s="128"/>
      <c r="R111" s="147"/>
      <c r="S111" s="147"/>
      <c r="T111" s="147"/>
      <c r="U111" s="70"/>
      <c r="V111" s="70"/>
      <c r="W111" s="70"/>
      <c r="X111" s="70"/>
      <c r="Y111" s="70"/>
    </row>
    <row r="112" spans="1:25" ht="15" customHeight="1" x14ac:dyDescent="0.2">
      <c r="A112" s="50"/>
      <c r="B112" s="147"/>
      <c r="C112" s="147"/>
      <c r="D112" s="148"/>
      <c r="E112" s="147"/>
      <c r="F112" s="128"/>
      <c r="G112" s="128"/>
      <c r="H112" s="128"/>
      <c r="I112" s="149"/>
      <c r="J112" s="147"/>
      <c r="K112" s="128"/>
      <c r="L112" s="128"/>
      <c r="M112" s="128"/>
      <c r="N112" s="147"/>
      <c r="O112" s="128"/>
      <c r="P112" s="128"/>
      <c r="Q112" s="128"/>
      <c r="R112" s="147"/>
      <c r="S112" s="147"/>
      <c r="T112" s="147"/>
      <c r="U112" s="70"/>
      <c r="V112" s="70"/>
      <c r="W112" s="70"/>
      <c r="X112" s="70"/>
      <c r="Y112" s="70"/>
    </row>
    <row r="113" spans="1:25" ht="15" customHeight="1" x14ac:dyDescent="0.2">
      <c r="A113" s="50"/>
      <c r="B113" s="147"/>
      <c r="C113" s="147"/>
      <c r="D113" s="148"/>
      <c r="E113" s="147"/>
      <c r="F113" s="128"/>
      <c r="G113" s="128"/>
      <c r="H113" s="128"/>
      <c r="I113" s="149"/>
      <c r="J113" s="147"/>
      <c r="K113" s="128"/>
      <c r="L113" s="128"/>
      <c r="M113" s="128"/>
      <c r="N113" s="147"/>
      <c r="O113" s="128"/>
      <c r="P113" s="128"/>
      <c r="Q113" s="128"/>
      <c r="R113" s="147"/>
      <c r="S113" s="147"/>
      <c r="T113" s="147"/>
      <c r="U113" s="70"/>
      <c r="V113" s="70"/>
      <c r="W113" s="70"/>
      <c r="X113" s="70"/>
      <c r="Y113" s="70"/>
    </row>
    <row r="114" spans="1:25" ht="15" customHeight="1" x14ac:dyDescent="0.2">
      <c r="A114" s="50"/>
      <c r="B114" s="147"/>
      <c r="C114" s="147"/>
      <c r="D114" s="148"/>
      <c r="E114" s="147"/>
      <c r="F114" s="128"/>
      <c r="G114" s="128"/>
      <c r="H114" s="128"/>
      <c r="I114" s="149"/>
      <c r="J114" s="147"/>
      <c r="K114" s="128"/>
      <c r="L114" s="128"/>
      <c r="M114" s="128"/>
      <c r="N114" s="147"/>
      <c r="O114" s="128"/>
      <c r="P114" s="128"/>
      <c r="Q114" s="128"/>
      <c r="R114" s="147"/>
      <c r="S114" s="147"/>
      <c r="T114" s="147"/>
      <c r="U114" s="70"/>
      <c r="V114" s="70"/>
      <c r="W114" s="70"/>
      <c r="X114" s="70"/>
      <c r="Y114" s="70"/>
    </row>
    <row r="115" spans="1:25" ht="15" customHeight="1" x14ac:dyDescent="0.2">
      <c r="A115" s="50"/>
      <c r="B115" s="147"/>
      <c r="C115" s="147"/>
      <c r="D115" s="148"/>
      <c r="E115" s="147"/>
      <c r="F115" s="128"/>
      <c r="G115" s="128"/>
      <c r="H115" s="128"/>
      <c r="I115" s="149"/>
      <c r="J115" s="147"/>
      <c r="K115" s="128"/>
      <c r="L115" s="128"/>
      <c r="M115" s="128"/>
      <c r="N115" s="147"/>
      <c r="O115" s="128"/>
      <c r="P115" s="128"/>
      <c r="Q115" s="128"/>
      <c r="R115" s="147"/>
      <c r="S115" s="147"/>
      <c r="T115" s="147"/>
      <c r="U115" s="70"/>
      <c r="V115" s="70"/>
      <c r="W115" s="70"/>
      <c r="X115" s="70"/>
      <c r="Y115" s="70"/>
    </row>
    <row r="116" spans="1:25" ht="15" customHeight="1" x14ac:dyDescent="0.2">
      <c r="A116" s="50"/>
      <c r="B116" s="147"/>
      <c r="C116" s="147"/>
      <c r="D116" s="148"/>
      <c r="E116" s="147"/>
      <c r="F116" s="128"/>
      <c r="G116" s="128"/>
      <c r="H116" s="128"/>
      <c r="I116" s="149"/>
      <c r="J116" s="147"/>
      <c r="K116" s="128"/>
      <c r="L116" s="128"/>
      <c r="M116" s="128"/>
      <c r="N116" s="147"/>
      <c r="O116" s="128"/>
      <c r="P116" s="128"/>
      <c r="Q116" s="128"/>
      <c r="R116" s="147"/>
      <c r="S116" s="147"/>
      <c r="T116" s="147"/>
      <c r="U116" s="70"/>
      <c r="V116" s="70"/>
      <c r="W116" s="70"/>
      <c r="X116" s="70"/>
      <c r="Y116" s="70"/>
    </row>
    <row r="117" spans="1:25" ht="15" customHeight="1" x14ac:dyDescent="0.2">
      <c r="A117" s="50"/>
      <c r="B117" s="147"/>
      <c r="C117" s="147"/>
      <c r="D117" s="148"/>
      <c r="E117" s="147"/>
      <c r="F117" s="128"/>
      <c r="G117" s="128"/>
      <c r="H117" s="128"/>
      <c r="I117" s="149"/>
      <c r="J117" s="147"/>
      <c r="K117" s="128"/>
      <c r="L117" s="128"/>
      <c r="M117" s="128"/>
      <c r="N117" s="147"/>
      <c r="O117" s="128"/>
      <c r="P117" s="128"/>
      <c r="Q117" s="128"/>
      <c r="R117" s="147"/>
      <c r="S117" s="147"/>
      <c r="T117" s="147"/>
      <c r="U117" s="70"/>
      <c r="V117" s="70"/>
      <c r="W117" s="70"/>
      <c r="X117" s="70"/>
      <c r="Y117" s="70"/>
    </row>
    <row r="118" spans="1:25" ht="15" customHeight="1" x14ac:dyDescent="0.2">
      <c r="A118" s="50"/>
      <c r="B118" s="147"/>
      <c r="C118" s="147"/>
      <c r="D118" s="148"/>
      <c r="E118" s="147"/>
      <c r="F118" s="128"/>
      <c r="G118" s="128"/>
      <c r="H118" s="128"/>
      <c r="I118" s="149"/>
      <c r="J118" s="147"/>
      <c r="K118" s="128"/>
      <c r="L118" s="128"/>
      <c r="M118" s="128"/>
      <c r="N118" s="147"/>
      <c r="O118" s="128"/>
      <c r="P118" s="128"/>
      <c r="Q118" s="128"/>
      <c r="R118" s="147"/>
      <c r="S118" s="147"/>
      <c r="T118" s="147"/>
      <c r="U118" s="70"/>
      <c r="V118" s="70"/>
      <c r="W118" s="70"/>
      <c r="X118" s="70"/>
      <c r="Y118" s="70"/>
    </row>
    <row r="119" spans="1:25" ht="15" customHeight="1" x14ac:dyDescent="0.2">
      <c r="A119" s="50"/>
      <c r="B119" s="147"/>
      <c r="C119" s="147"/>
      <c r="D119" s="148"/>
      <c r="E119" s="147"/>
      <c r="F119" s="128"/>
      <c r="G119" s="128"/>
      <c r="H119" s="128"/>
      <c r="I119" s="149"/>
      <c r="J119" s="147"/>
      <c r="K119" s="128"/>
      <c r="L119" s="128"/>
      <c r="M119" s="128"/>
      <c r="N119" s="147"/>
      <c r="O119" s="128"/>
      <c r="P119" s="128"/>
      <c r="Q119" s="128"/>
      <c r="R119" s="147"/>
      <c r="S119" s="147"/>
      <c r="T119" s="147"/>
      <c r="U119" s="70"/>
      <c r="V119" s="70"/>
      <c r="W119" s="70"/>
      <c r="X119" s="70"/>
      <c r="Y119" s="70"/>
    </row>
    <row r="120" spans="1:25" ht="15" customHeight="1" x14ac:dyDescent="0.2">
      <c r="A120" s="50"/>
      <c r="B120" s="147"/>
      <c r="C120" s="147"/>
      <c r="D120" s="148"/>
      <c r="E120" s="147"/>
      <c r="F120" s="128"/>
      <c r="G120" s="128"/>
      <c r="H120" s="128"/>
      <c r="I120" s="149"/>
      <c r="J120" s="147"/>
      <c r="K120" s="128"/>
      <c r="L120" s="128"/>
      <c r="M120" s="128"/>
      <c r="N120" s="147"/>
      <c r="O120" s="128"/>
      <c r="P120" s="128"/>
      <c r="Q120" s="128"/>
      <c r="R120" s="147"/>
      <c r="S120" s="147"/>
      <c r="T120" s="147"/>
      <c r="U120" s="70"/>
      <c r="V120" s="70"/>
      <c r="W120" s="70"/>
      <c r="X120" s="70"/>
      <c r="Y120" s="70"/>
    </row>
    <row r="121" spans="1:25" ht="15" customHeight="1" x14ac:dyDescent="0.2">
      <c r="A121" s="50"/>
      <c r="B121" s="147"/>
      <c r="C121" s="147"/>
      <c r="D121" s="148"/>
      <c r="E121" s="147"/>
      <c r="F121" s="128"/>
      <c r="G121" s="128"/>
      <c r="H121" s="128"/>
      <c r="I121" s="149"/>
      <c r="J121" s="147"/>
      <c r="K121" s="128"/>
      <c r="L121" s="128"/>
      <c r="M121" s="128"/>
      <c r="N121" s="147"/>
      <c r="O121" s="128"/>
      <c r="P121" s="128"/>
      <c r="Q121" s="128"/>
      <c r="R121" s="147"/>
      <c r="S121" s="147"/>
      <c r="T121" s="147"/>
      <c r="U121" s="70"/>
      <c r="V121" s="70"/>
      <c r="W121" s="70"/>
      <c r="X121" s="70"/>
      <c r="Y121" s="70"/>
    </row>
    <row r="122" spans="1:25" ht="15" customHeight="1" x14ac:dyDescent="0.2">
      <c r="A122" s="50"/>
      <c r="B122" s="147"/>
      <c r="C122" s="147"/>
      <c r="D122" s="148"/>
      <c r="E122" s="147"/>
      <c r="F122" s="128"/>
      <c r="G122" s="128"/>
      <c r="H122" s="128"/>
      <c r="I122" s="149"/>
      <c r="J122" s="147"/>
      <c r="K122" s="128"/>
      <c r="L122" s="128"/>
      <c r="M122" s="128"/>
      <c r="N122" s="147"/>
      <c r="O122" s="128"/>
      <c r="P122" s="128"/>
      <c r="Q122" s="128"/>
      <c r="R122" s="147"/>
      <c r="S122" s="147"/>
      <c r="T122" s="147"/>
      <c r="U122" s="70"/>
      <c r="V122" s="70"/>
      <c r="W122" s="70"/>
      <c r="X122" s="70"/>
      <c r="Y122" s="70"/>
    </row>
    <row r="123" spans="1:25" ht="15" customHeight="1" x14ac:dyDescent="0.2">
      <c r="A123" s="50"/>
      <c r="B123" s="147"/>
      <c r="C123" s="147"/>
      <c r="D123" s="148"/>
      <c r="E123" s="147"/>
      <c r="F123" s="128"/>
      <c r="G123" s="128"/>
      <c r="H123" s="128"/>
      <c r="I123" s="149"/>
      <c r="J123" s="147"/>
      <c r="K123" s="128"/>
      <c r="L123" s="128"/>
      <c r="M123" s="128"/>
      <c r="N123" s="147"/>
      <c r="O123" s="128"/>
      <c r="P123" s="128"/>
      <c r="Q123" s="128"/>
      <c r="R123" s="147"/>
      <c r="S123" s="147"/>
      <c r="T123" s="147"/>
      <c r="U123" s="70"/>
      <c r="V123" s="70"/>
      <c r="W123" s="70"/>
      <c r="X123" s="70"/>
      <c r="Y123" s="70"/>
    </row>
    <row r="124" spans="1:25" ht="15" customHeight="1" x14ac:dyDescent="0.2">
      <c r="A124" s="50"/>
      <c r="B124" s="147"/>
      <c r="C124" s="147"/>
      <c r="D124" s="148"/>
      <c r="E124" s="147"/>
      <c r="F124" s="128"/>
      <c r="G124" s="128"/>
      <c r="H124" s="128"/>
      <c r="I124" s="149"/>
      <c r="J124" s="147"/>
      <c r="K124" s="128"/>
      <c r="L124" s="128"/>
      <c r="M124" s="128"/>
      <c r="N124" s="147"/>
      <c r="O124" s="128"/>
      <c r="P124" s="128"/>
      <c r="Q124" s="128"/>
      <c r="R124" s="147"/>
      <c r="S124" s="147"/>
      <c r="T124" s="147"/>
      <c r="U124" s="70"/>
      <c r="V124" s="70"/>
      <c r="W124" s="70"/>
      <c r="X124" s="70"/>
      <c r="Y124" s="70"/>
    </row>
    <row r="125" spans="1:25" ht="15" customHeight="1" x14ac:dyDescent="0.2">
      <c r="A125" s="50"/>
      <c r="B125" s="147"/>
      <c r="C125" s="147"/>
      <c r="D125" s="148"/>
      <c r="E125" s="147"/>
      <c r="F125" s="128"/>
      <c r="G125" s="128"/>
      <c r="H125" s="128"/>
      <c r="I125" s="149"/>
      <c r="J125" s="147"/>
      <c r="K125" s="128"/>
      <c r="L125" s="128"/>
      <c r="M125" s="128"/>
      <c r="N125" s="147"/>
      <c r="O125" s="128"/>
      <c r="P125" s="128"/>
      <c r="Q125" s="128"/>
      <c r="R125" s="147"/>
      <c r="S125" s="147"/>
      <c r="T125" s="147"/>
      <c r="U125" s="70"/>
      <c r="V125" s="70"/>
      <c r="W125" s="70"/>
      <c r="X125" s="70"/>
      <c r="Y125" s="70"/>
    </row>
    <row r="126" spans="1:25" ht="15" customHeight="1" x14ac:dyDescent="0.2">
      <c r="A126" s="50"/>
      <c r="B126" s="147"/>
      <c r="C126" s="147"/>
      <c r="D126" s="148"/>
      <c r="E126" s="147"/>
      <c r="F126" s="128"/>
      <c r="G126" s="128"/>
      <c r="H126" s="128"/>
      <c r="I126" s="149"/>
      <c r="J126" s="147"/>
      <c r="K126" s="128"/>
      <c r="L126" s="128"/>
      <c r="M126" s="128"/>
      <c r="N126" s="147"/>
      <c r="O126" s="128"/>
      <c r="P126" s="128"/>
      <c r="Q126" s="128"/>
      <c r="R126" s="147"/>
      <c r="S126" s="147"/>
      <c r="T126" s="147"/>
      <c r="U126" s="70"/>
      <c r="V126" s="70"/>
      <c r="W126" s="70"/>
      <c r="X126" s="70"/>
      <c r="Y126" s="70"/>
    </row>
    <row r="127" spans="1:25" ht="15" customHeight="1" x14ac:dyDescent="0.2">
      <c r="A127" s="50"/>
      <c r="B127" s="147"/>
      <c r="C127" s="147"/>
      <c r="D127" s="148"/>
      <c r="E127" s="147"/>
      <c r="F127" s="128"/>
      <c r="G127" s="128"/>
      <c r="H127" s="128"/>
      <c r="I127" s="149"/>
      <c r="J127" s="147"/>
      <c r="K127" s="128"/>
      <c r="L127" s="128"/>
      <c r="M127" s="128"/>
      <c r="N127" s="147"/>
      <c r="O127" s="128"/>
      <c r="P127" s="128"/>
      <c r="Q127" s="128"/>
      <c r="R127" s="147"/>
      <c r="S127" s="147"/>
      <c r="T127" s="147"/>
      <c r="U127" s="70"/>
      <c r="V127" s="70"/>
      <c r="W127" s="70"/>
      <c r="X127" s="70"/>
      <c r="Y127" s="70"/>
    </row>
    <row r="128" spans="1:25" ht="15" customHeight="1" x14ac:dyDescent="0.2">
      <c r="A128" s="50"/>
      <c r="B128" s="147"/>
      <c r="C128" s="147"/>
      <c r="D128" s="148"/>
      <c r="E128" s="147"/>
      <c r="F128" s="128"/>
      <c r="G128" s="128"/>
      <c r="H128" s="128"/>
      <c r="I128" s="149"/>
      <c r="J128" s="147"/>
      <c r="K128" s="128"/>
      <c r="L128" s="128"/>
      <c r="M128" s="128"/>
      <c r="N128" s="147"/>
      <c r="O128" s="128"/>
      <c r="P128" s="128"/>
      <c r="Q128" s="128"/>
      <c r="R128" s="147"/>
      <c r="S128" s="147"/>
      <c r="T128" s="147"/>
      <c r="U128" s="70"/>
      <c r="V128" s="70"/>
      <c r="W128" s="70"/>
      <c r="X128" s="70"/>
      <c r="Y128" s="70"/>
    </row>
    <row r="129" spans="1:25" ht="15" customHeight="1" x14ac:dyDescent="0.2">
      <c r="A129" s="50"/>
      <c r="B129" s="147"/>
      <c r="C129" s="147"/>
      <c r="D129" s="148"/>
      <c r="E129" s="147"/>
      <c r="F129" s="128"/>
      <c r="G129" s="128"/>
      <c r="H129" s="128"/>
      <c r="I129" s="149"/>
      <c r="J129" s="147"/>
      <c r="K129" s="128"/>
      <c r="L129" s="128"/>
      <c r="M129" s="128"/>
      <c r="N129" s="147"/>
      <c r="O129" s="128"/>
      <c r="P129" s="128"/>
      <c r="Q129" s="128"/>
      <c r="R129" s="147"/>
      <c r="S129" s="147"/>
      <c r="T129" s="147"/>
      <c r="U129" s="70"/>
      <c r="V129" s="70"/>
      <c r="W129" s="70"/>
      <c r="X129" s="70"/>
      <c r="Y129" s="70"/>
    </row>
    <row r="130" spans="1:25" ht="15" customHeight="1" x14ac:dyDescent="0.2">
      <c r="A130" s="50"/>
      <c r="B130" s="147"/>
      <c r="C130" s="147"/>
      <c r="D130" s="148"/>
      <c r="E130" s="147"/>
      <c r="F130" s="128"/>
      <c r="G130" s="128"/>
      <c r="H130" s="128"/>
      <c r="I130" s="149"/>
      <c r="J130" s="147"/>
      <c r="K130" s="128"/>
      <c r="L130" s="128"/>
      <c r="M130" s="128"/>
      <c r="N130" s="147"/>
      <c r="O130" s="128"/>
      <c r="P130" s="128"/>
      <c r="Q130" s="128"/>
      <c r="R130" s="147"/>
      <c r="S130" s="147"/>
      <c r="T130" s="147"/>
      <c r="U130" s="70"/>
      <c r="V130" s="70"/>
      <c r="W130" s="70"/>
      <c r="X130" s="70"/>
      <c r="Y130" s="70"/>
    </row>
    <row r="131" spans="1:25" ht="15" customHeight="1" x14ac:dyDescent="0.2">
      <c r="A131" s="50"/>
      <c r="B131" s="147"/>
      <c r="C131" s="147"/>
      <c r="D131" s="148"/>
      <c r="E131" s="147"/>
      <c r="F131" s="128"/>
      <c r="G131" s="128"/>
      <c r="H131" s="128"/>
      <c r="I131" s="149"/>
      <c r="J131" s="147"/>
      <c r="K131" s="128"/>
      <c r="L131" s="128"/>
      <c r="M131" s="128"/>
      <c r="N131" s="147"/>
      <c r="O131" s="128"/>
      <c r="P131" s="128"/>
      <c r="Q131" s="128"/>
      <c r="R131" s="147"/>
      <c r="S131" s="147"/>
      <c r="T131" s="147"/>
      <c r="U131" s="70"/>
      <c r="V131" s="70"/>
      <c r="W131" s="70"/>
      <c r="X131" s="70"/>
      <c r="Y131" s="70"/>
    </row>
    <row r="132" spans="1:25" ht="15" customHeight="1" x14ac:dyDescent="0.2">
      <c r="A132" s="50"/>
      <c r="B132" s="147"/>
      <c r="C132" s="147"/>
      <c r="D132" s="148"/>
      <c r="E132" s="147"/>
      <c r="F132" s="128"/>
      <c r="G132" s="128"/>
      <c r="H132" s="128"/>
      <c r="I132" s="149"/>
      <c r="J132" s="147"/>
      <c r="K132" s="128"/>
      <c r="L132" s="128"/>
      <c r="M132" s="128"/>
      <c r="N132" s="147"/>
      <c r="O132" s="128"/>
      <c r="P132" s="128"/>
      <c r="Q132" s="128"/>
      <c r="R132" s="147"/>
      <c r="S132" s="147"/>
      <c r="T132" s="147"/>
      <c r="U132" s="70"/>
      <c r="V132" s="70"/>
      <c r="W132" s="70"/>
      <c r="X132" s="70"/>
      <c r="Y132" s="70"/>
    </row>
    <row r="133" spans="1:25" ht="15" customHeight="1" x14ac:dyDescent="0.2">
      <c r="A133" s="50"/>
      <c r="B133" s="147"/>
      <c r="C133" s="147"/>
      <c r="D133" s="148"/>
      <c r="E133" s="147"/>
      <c r="F133" s="128"/>
      <c r="G133" s="128"/>
      <c r="H133" s="128"/>
      <c r="I133" s="149"/>
      <c r="J133" s="147"/>
      <c r="K133" s="128"/>
      <c r="L133" s="128"/>
      <c r="M133" s="128"/>
      <c r="N133" s="147"/>
      <c r="O133" s="128"/>
      <c r="P133" s="128"/>
      <c r="Q133" s="128"/>
      <c r="R133" s="147"/>
      <c r="S133" s="147"/>
      <c r="T133" s="147"/>
      <c r="U133" s="70"/>
      <c r="V133" s="70"/>
      <c r="W133" s="70"/>
      <c r="X133" s="70"/>
      <c r="Y133" s="70"/>
    </row>
    <row r="134" spans="1:25" ht="15" customHeight="1" x14ac:dyDescent="0.2">
      <c r="A134" s="50"/>
      <c r="B134" s="147"/>
      <c r="C134" s="147"/>
      <c r="D134" s="148"/>
      <c r="E134" s="147"/>
      <c r="F134" s="128"/>
      <c r="G134" s="128"/>
      <c r="H134" s="128"/>
      <c r="I134" s="149"/>
      <c r="J134" s="147"/>
      <c r="K134" s="128"/>
      <c r="L134" s="128"/>
      <c r="M134" s="128"/>
      <c r="N134" s="147"/>
      <c r="O134" s="128"/>
      <c r="P134" s="128"/>
      <c r="Q134" s="128"/>
      <c r="R134" s="147"/>
      <c r="S134" s="147"/>
      <c r="T134" s="147"/>
      <c r="U134" s="70"/>
      <c r="V134" s="70"/>
      <c r="W134" s="70"/>
      <c r="X134" s="70"/>
      <c r="Y134" s="70"/>
    </row>
    <row r="135" spans="1:25" ht="15" customHeight="1" x14ac:dyDescent="0.2">
      <c r="A135" s="50"/>
      <c r="B135" s="147"/>
      <c r="C135" s="147"/>
      <c r="D135" s="148"/>
      <c r="E135" s="147"/>
      <c r="F135" s="128"/>
      <c r="G135" s="128"/>
      <c r="H135" s="128"/>
      <c r="I135" s="149"/>
      <c r="J135" s="147"/>
      <c r="K135" s="128"/>
      <c r="L135" s="128"/>
      <c r="M135" s="128"/>
      <c r="N135" s="147"/>
      <c r="O135" s="128"/>
      <c r="P135" s="128"/>
      <c r="Q135" s="128"/>
      <c r="R135" s="147"/>
      <c r="S135" s="147"/>
      <c r="T135" s="147"/>
      <c r="U135" s="70"/>
      <c r="V135" s="70"/>
      <c r="W135" s="70"/>
      <c r="X135" s="70"/>
      <c r="Y135" s="70"/>
    </row>
    <row r="136" spans="1:25" ht="15" customHeight="1" x14ac:dyDescent="0.2">
      <c r="A136" s="50"/>
      <c r="B136" s="147"/>
      <c r="C136" s="147"/>
      <c r="D136" s="148"/>
      <c r="E136" s="147"/>
      <c r="F136" s="128"/>
      <c r="G136" s="128"/>
      <c r="H136" s="128"/>
      <c r="I136" s="149"/>
      <c r="J136" s="147"/>
      <c r="K136" s="128"/>
      <c r="L136" s="128"/>
      <c r="M136" s="128"/>
      <c r="N136" s="147"/>
      <c r="O136" s="128"/>
      <c r="P136" s="128"/>
      <c r="Q136" s="128"/>
      <c r="R136" s="147"/>
      <c r="S136" s="147"/>
      <c r="T136" s="147"/>
      <c r="U136" s="70"/>
      <c r="V136" s="70"/>
      <c r="W136" s="70"/>
      <c r="X136" s="70"/>
      <c r="Y136" s="70"/>
    </row>
    <row r="137" spans="1:25" ht="15" customHeight="1" x14ac:dyDescent="0.2">
      <c r="A137" s="50"/>
      <c r="B137" s="147"/>
      <c r="C137" s="147"/>
      <c r="D137" s="148"/>
      <c r="E137" s="147"/>
      <c r="F137" s="128"/>
      <c r="G137" s="128"/>
      <c r="H137" s="128"/>
      <c r="I137" s="149"/>
      <c r="J137" s="147"/>
      <c r="K137" s="128"/>
      <c r="L137" s="128"/>
      <c r="M137" s="128"/>
      <c r="N137" s="147"/>
      <c r="O137" s="128"/>
      <c r="P137" s="128"/>
      <c r="Q137" s="128"/>
      <c r="R137" s="147"/>
      <c r="S137" s="147"/>
      <c r="T137" s="147"/>
      <c r="U137" s="70"/>
      <c r="V137" s="70"/>
      <c r="W137" s="70"/>
      <c r="X137" s="70"/>
      <c r="Y137" s="70"/>
    </row>
    <row r="138" spans="1:25" ht="15" customHeight="1" x14ac:dyDescent="0.2">
      <c r="A138" s="50"/>
      <c r="B138" s="147"/>
      <c r="C138" s="147"/>
      <c r="D138" s="148"/>
      <c r="E138" s="147"/>
      <c r="F138" s="128"/>
      <c r="G138" s="128"/>
      <c r="H138" s="128"/>
      <c r="I138" s="149"/>
      <c r="J138" s="147"/>
      <c r="K138" s="128"/>
      <c r="L138" s="128"/>
      <c r="M138" s="128"/>
      <c r="N138" s="147"/>
      <c r="O138" s="128"/>
      <c r="P138" s="128"/>
      <c r="Q138" s="128"/>
      <c r="R138" s="147"/>
      <c r="S138" s="147"/>
      <c r="T138" s="147"/>
      <c r="U138" s="70"/>
      <c r="V138" s="70"/>
      <c r="W138" s="70"/>
      <c r="X138" s="70"/>
      <c r="Y138" s="70"/>
    </row>
    <row r="139" spans="1:25" ht="15" customHeight="1" x14ac:dyDescent="0.2">
      <c r="A139" s="50"/>
      <c r="B139" s="147"/>
      <c r="C139" s="147"/>
      <c r="D139" s="148"/>
      <c r="E139" s="147"/>
      <c r="F139" s="128"/>
      <c r="G139" s="128"/>
      <c r="H139" s="128"/>
      <c r="I139" s="149"/>
      <c r="J139" s="147"/>
      <c r="K139" s="128"/>
      <c r="L139" s="128"/>
      <c r="M139" s="128"/>
      <c r="N139" s="147"/>
      <c r="O139" s="128"/>
      <c r="P139" s="128"/>
      <c r="Q139" s="128"/>
      <c r="R139" s="147"/>
      <c r="S139" s="147"/>
      <c r="T139" s="147"/>
      <c r="U139" s="70"/>
      <c r="V139" s="70"/>
      <c r="W139" s="70"/>
      <c r="X139" s="70"/>
      <c r="Y139" s="70"/>
    </row>
    <row r="140" spans="1:25" ht="15" customHeight="1" x14ac:dyDescent="0.2">
      <c r="A140" s="50"/>
      <c r="B140" s="147"/>
      <c r="C140" s="147"/>
      <c r="D140" s="148"/>
      <c r="E140" s="147"/>
      <c r="F140" s="128"/>
      <c r="G140" s="128"/>
      <c r="H140" s="128"/>
      <c r="I140" s="149"/>
      <c r="J140" s="147"/>
      <c r="K140" s="128"/>
      <c r="L140" s="128"/>
      <c r="M140" s="128"/>
      <c r="N140" s="147"/>
      <c r="O140" s="128"/>
      <c r="P140" s="128"/>
      <c r="Q140" s="128"/>
      <c r="R140" s="147"/>
      <c r="S140" s="147"/>
      <c r="T140" s="147"/>
      <c r="U140" s="70"/>
      <c r="V140" s="70"/>
      <c r="W140" s="70"/>
      <c r="X140" s="70"/>
      <c r="Y140" s="70"/>
    </row>
    <row r="141" spans="1:25" ht="15" customHeight="1" x14ac:dyDescent="0.2">
      <c r="A141" s="50"/>
      <c r="B141" s="147"/>
      <c r="C141" s="147"/>
      <c r="D141" s="148"/>
      <c r="E141" s="147"/>
      <c r="F141" s="128"/>
      <c r="G141" s="128"/>
      <c r="H141" s="128"/>
      <c r="I141" s="149"/>
      <c r="J141" s="147"/>
      <c r="K141" s="128"/>
      <c r="L141" s="128"/>
      <c r="M141" s="128"/>
      <c r="N141" s="147"/>
      <c r="O141" s="128"/>
      <c r="P141" s="128"/>
      <c r="Q141" s="128"/>
      <c r="R141" s="147"/>
      <c r="S141" s="147"/>
      <c r="T141" s="147"/>
      <c r="U141" s="70"/>
      <c r="V141" s="70"/>
      <c r="W141" s="70"/>
      <c r="X141" s="70"/>
      <c r="Y141" s="70"/>
    </row>
    <row r="142" spans="1:25" ht="15" customHeight="1" x14ac:dyDescent="0.2">
      <c r="A142" s="50"/>
      <c r="B142" s="147"/>
      <c r="C142" s="147"/>
      <c r="D142" s="148"/>
      <c r="E142" s="147"/>
      <c r="F142" s="128"/>
      <c r="G142" s="128"/>
      <c r="H142" s="128"/>
      <c r="I142" s="149"/>
      <c r="J142" s="147"/>
      <c r="K142" s="128"/>
      <c r="L142" s="128"/>
      <c r="M142" s="128"/>
      <c r="N142" s="147"/>
      <c r="O142" s="128"/>
      <c r="P142" s="128"/>
      <c r="Q142" s="128"/>
      <c r="R142" s="147"/>
      <c r="S142" s="147"/>
      <c r="T142" s="147"/>
      <c r="U142" s="70"/>
      <c r="V142" s="70"/>
      <c r="W142" s="70"/>
      <c r="X142" s="70"/>
      <c r="Y142" s="70"/>
    </row>
    <row r="143" spans="1:25" ht="15" customHeight="1" x14ac:dyDescent="0.2">
      <c r="A143" s="50"/>
      <c r="B143" s="147"/>
      <c r="C143" s="147"/>
      <c r="D143" s="148"/>
      <c r="E143" s="147"/>
      <c r="F143" s="128"/>
      <c r="G143" s="128"/>
      <c r="H143" s="128"/>
      <c r="I143" s="149"/>
      <c r="J143" s="147"/>
      <c r="K143" s="128"/>
      <c r="L143" s="128"/>
      <c r="M143" s="128"/>
      <c r="N143" s="147"/>
      <c r="O143" s="128"/>
      <c r="P143" s="128"/>
      <c r="Q143" s="128"/>
      <c r="R143" s="147"/>
      <c r="S143" s="147"/>
      <c r="T143" s="147"/>
      <c r="U143" s="70"/>
      <c r="V143" s="70"/>
      <c r="W143" s="70"/>
      <c r="X143" s="70"/>
      <c r="Y143" s="70"/>
    </row>
    <row r="144" spans="1:25" ht="15" customHeight="1" x14ac:dyDescent="0.2">
      <c r="A144" s="50"/>
      <c r="B144" s="147"/>
      <c r="C144" s="147"/>
      <c r="D144" s="148"/>
      <c r="E144" s="147"/>
      <c r="F144" s="128"/>
      <c r="G144" s="128"/>
      <c r="H144" s="128"/>
      <c r="I144" s="149"/>
      <c r="J144" s="147"/>
      <c r="K144" s="128"/>
      <c r="L144" s="128"/>
      <c r="M144" s="128"/>
      <c r="N144" s="147"/>
      <c r="O144" s="128"/>
      <c r="P144" s="128"/>
      <c r="Q144" s="128"/>
      <c r="R144" s="147"/>
      <c r="S144" s="147"/>
      <c r="T144" s="147"/>
      <c r="U144" s="70"/>
      <c r="V144" s="70"/>
      <c r="W144" s="70"/>
      <c r="X144" s="70"/>
      <c r="Y144" s="70"/>
    </row>
    <row r="145" spans="1:25" ht="15" customHeight="1" x14ac:dyDescent="0.2">
      <c r="A145" s="50"/>
      <c r="B145" s="147"/>
      <c r="C145" s="147"/>
      <c r="D145" s="148"/>
      <c r="E145" s="147"/>
      <c r="F145" s="128"/>
      <c r="G145" s="128"/>
      <c r="H145" s="128"/>
      <c r="I145" s="149"/>
      <c r="J145" s="147"/>
      <c r="K145" s="128"/>
      <c r="L145" s="128"/>
      <c r="M145" s="128"/>
      <c r="N145" s="147"/>
      <c r="O145" s="128"/>
      <c r="P145" s="128"/>
      <c r="Q145" s="128"/>
      <c r="R145" s="147"/>
      <c r="S145" s="147"/>
      <c r="T145" s="147"/>
      <c r="U145" s="70"/>
      <c r="V145" s="70"/>
      <c r="W145" s="70"/>
      <c r="X145" s="70"/>
      <c r="Y145" s="70"/>
    </row>
    <row r="146" spans="1:25" ht="15" customHeight="1" x14ac:dyDescent="0.2">
      <c r="A146" s="50"/>
      <c r="B146" s="147"/>
      <c r="C146" s="147"/>
      <c r="D146" s="148"/>
      <c r="E146" s="147"/>
      <c r="F146" s="128"/>
      <c r="G146" s="128"/>
      <c r="H146" s="128"/>
      <c r="I146" s="149"/>
      <c r="J146" s="147"/>
      <c r="K146" s="128"/>
      <c r="L146" s="128"/>
      <c r="M146" s="128"/>
      <c r="N146" s="147"/>
      <c r="O146" s="128"/>
      <c r="P146" s="128"/>
      <c r="Q146" s="128"/>
      <c r="R146" s="147"/>
      <c r="S146" s="147"/>
      <c r="T146" s="147"/>
      <c r="U146" s="70"/>
      <c r="V146" s="70"/>
      <c r="W146" s="70"/>
      <c r="X146" s="70"/>
      <c r="Y146" s="70"/>
    </row>
    <row r="147" spans="1:25" ht="15" customHeight="1" x14ac:dyDescent="0.2">
      <c r="A147" s="50"/>
      <c r="B147" s="147"/>
      <c r="C147" s="147"/>
      <c r="D147" s="148"/>
      <c r="E147" s="147"/>
      <c r="F147" s="128"/>
      <c r="G147" s="128"/>
      <c r="H147" s="128"/>
      <c r="I147" s="149"/>
      <c r="J147" s="147"/>
      <c r="K147" s="128"/>
      <c r="L147" s="128"/>
      <c r="M147" s="128"/>
      <c r="N147" s="147"/>
      <c r="O147" s="128"/>
      <c r="P147" s="128"/>
      <c r="Q147" s="128"/>
      <c r="R147" s="147"/>
      <c r="S147" s="147"/>
      <c r="T147" s="147"/>
      <c r="U147" s="70"/>
      <c r="V147" s="70"/>
      <c r="W147" s="70"/>
      <c r="X147" s="70"/>
      <c r="Y147" s="70"/>
    </row>
    <row r="148" spans="1:25" ht="15" customHeight="1" x14ac:dyDescent="0.2">
      <c r="A148" s="50"/>
      <c r="B148" s="147"/>
      <c r="C148" s="147"/>
      <c r="D148" s="148"/>
      <c r="E148" s="147"/>
      <c r="F148" s="128"/>
      <c r="G148" s="128"/>
      <c r="H148" s="128"/>
      <c r="I148" s="149"/>
      <c r="J148" s="147"/>
      <c r="K148" s="128"/>
      <c r="L148" s="128"/>
      <c r="M148" s="128"/>
      <c r="N148" s="147"/>
      <c r="O148" s="128"/>
      <c r="P148" s="128"/>
      <c r="Q148" s="128"/>
      <c r="R148" s="147"/>
      <c r="S148" s="147"/>
      <c r="T148" s="147"/>
      <c r="U148" s="70"/>
      <c r="V148" s="70"/>
      <c r="W148" s="70"/>
      <c r="X148" s="70"/>
      <c r="Y148" s="70"/>
    </row>
    <row r="149" spans="1:25" ht="15" customHeight="1" x14ac:dyDescent="0.2">
      <c r="A149" s="50"/>
      <c r="B149" s="147"/>
      <c r="C149" s="147"/>
      <c r="D149" s="148"/>
      <c r="E149" s="147"/>
      <c r="F149" s="128"/>
      <c r="G149" s="128"/>
      <c r="H149" s="128"/>
      <c r="I149" s="149"/>
      <c r="J149" s="147"/>
      <c r="K149" s="128"/>
      <c r="L149" s="128"/>
      <c r="M149" s="128"/>
      <c r="N149" s="147"/>
      <c r="O149" s="128"/>
      <c r="P149" s="128"/>
      <c r="Q149" s="128"/>
      <c r="R149" s="147"/>
      <c r="S149" s="147"/>
      <c r="T149" s="147"/>
      <c r="U149" s="70"/>
      <c r="V149" s="70"/>
      <c r="W149" s="70"/>
      <c r="X149" s="70"/>
      <c r="Y149" s="70"/>
    </row>
    <row r="150" spans="1:25" ht="15" customHeight="1" x14ac:dyDescent="0.2">
      <c r="A150" s="50"/>
      <c r="B150" s="147"/>
      <c r="C150" s="147"/>
      <c r="D150" s="148"/>
      <c r="E150" s="147"/>
      <c r="F150" s="128"/>
      <c r="G150" s="128"/>
      <c r="H150" s="128"/>
      <c r="I150" s="149"/>
      <c r="J150" s="147"/>
      <c r="K150" s="128"/>
      <c r="L150" s="128"/>
      <c r="M150" s="128"/>
      <c r="N150" s="147"/>
      <c r="O150" s="128"/>
      <c r="P150" s="128"/>
      <c r="Q150" s="128"/>
      <c r="R150" s="147"/>
      <c r="S150" s="147"/>
      <c r="T150" s="147"/>
      <c r="U150" s="70"/>
      <c r="V150" s="70"/>
      <c r="W150" s="70"/>
      <c r="X150" s="70"/>
      <c r="Y150" s="70"/>
    </row>
    <row r="151" spans="1:25" ht="15" customHeight="1" x14ac:dyDescent="0.2">
      <c r="A151" s="50"/>
      <c r="B151" s="147"/>
      <c r="C151" s="147"/>
      <c r="D151" s="148"/>
      <c r="E151" s="147"/>
      <c r="F151" s="128"/>
      <c r="G151" s="128"/>
      <c r="H151" s="128"/>
      <c r="I151" s="149"/>
      <c r="J151" s="147"/>
      <c r="K151" s="128"/>
      <c r="L151" s="128"/>
      <c r="M151" s="128"/>
      <c r="N151" s="147"/>
      <c r="O151" s="128"/>
      <c r="P151" s="128"/>
      <c r="Q151" s="128"/>
      <c r="R151" s="147"/>
      <c r="S151" s="147"/>
      <c r="T151" s="147"/>
      <c r="U151" s="70"/>
      <c r="V151" s="70"/>
      <c r="W151" s="70"/>
      <c r="X151" s="70"/>
      <c r="Y151" s="70"/>
    </row>
    <row r="152" spans="1:25" ht="15" customHeight="1" x14ac:dyDescent="0.2">
      <c r="A152" s="50"/>
      <c r="B152" s="147"/>
      <c r="C152" s="147"/>
      <c r="D152" s="148"/>
      <c r="E152" s="147"/>
      <c r="F152" s="128"/>
      <c r="G152" s="128"/>
      <c r="H152" s="128"/>
      <c r="I152" s="149"/>
      <c r="J152" s="147"/>
      <c r="K152" s="128"/>
      <c r="L152" s="128"/>
      <c r="M152" s="128"/>
      <c r="N152" s="147"/>
      <c r="O152" s="128"/>
      <c r="P152" s="128"/>
      <c r="Q152" s="128"/>
      <c r="R152" s="147"/>
      <c r="S152" s="147"/>
      <c r="T152" s="147"/>
      <c r="U152" s="70"/>
      <c r="V152" s="70"/>
      <c r="W152" s="70"/>
      <c r="X152" s="70"/>
      <c r="Y152" s="70"/>
    </row>
    <row r="153" spans="1:25" ht="15" customHeight="1" x14ac:dyDescent="0.2">
      <c r="A153" s="50"/>
      <c r="B153" s="147"/>
      <c r="C153" s="147"/>
      <c r="D153" s="148"/>
      <c r="E153" s="147"/>
      <c r="F153" s="128"/>
      <c r="G153" s="128"/>
      <c r="H153" s="128"/>
      <c r="I153" s="149"/>
      <c r="J153" s="147"/>
      <c r="K153" s="128"/>
      <c r="L153" s="128"/>
      <c r="M153" s="128"/>
      <c r="N153" s="147"/>
      <c r="O153" s="128"/>
      <c r="P153" s="128"/>
      <c r="Q153" s="128"/>
      <c r="R153" s="147"/>
      <c r="S153" s="147"/>
      <c r="T153" s="147"/>
      <c r="U153" s="70"/>
      <c r="V153" s="70"/>
      <c r="W153" s="70"/>
      <c r="X153" s="70"/>
      <c r="Y153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2020-09-10T13:40:39Z</dcterms:modified>
</cp:coreProperties>
</file>