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AS10" i="3" l="1"/>
  <c r="AQ10" i="3"/>
  <c r="AR10" i="3" s="1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I10" i="3"/>
  <c r="I14" i="3" s="1"/>
  <c r="H10" i="3"/>
  <c r="H14" i="3" s="1"/>
  <c r="G10" i="3"/>
  <c r="G14" i="3" s="1"/>
  <c r="G16" i="3" s="1"/>
  <c r="F10" i="3"/>
  <c r="F14" i="3" s="1"/>
  <c r="E10" i="3"/>
  <c r="E14" i="3" s="1"/>
  <c r="E16" i="3" s="1"/>
  <c r="F15" i="3" l="1"/>
  <c r="L15" i="3" s="1"/>
  <c r="K14" i="3"/>
  <c r="K16" i="3" s="1"/>
  <c r="H15" i="3"/>
  <c r="M15" i="3" s="1"/>
  <c r="I16" i="3"/>
  <c r="J15" i="3"/>
  <c r="O15" i="3"/>
  <c r="J10" i="3"/>
  <c r="AF10" i="3"/>
  <c r="J14" i="3" l="1"/>
  <c r="H16" i="3"/>
  <c r="M16" i="3" s="1"/>
  <c r="N15" i="3"/>
  <c r="F16" i="3"/>
  <c r="N16" i="3" s="1"/>
  <c r="O16" i="3"/>
  <c r="J16" i="3"/>
  <c r="L16" i="3" l="1"/>
</calcChain>
</file>

<file path=xl/sharedStrings.xml><?xml version="1.0" encoding="utf-8"?>
<sst xmlns="http://schemas.openxmlformats.org/spreadsheetml/2006/main" count="89" uniqueCount="44">
  <si>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</si>
  <si>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</si>
  <si>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</si>
  <si>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</si>
  <si>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</si>
  <si>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</si>
  <si>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</si>
  <si>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</si>
  <si>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</si>
  <si>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</si>
  <si>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</si>
  <si>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</si>
  <si>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</si>
  <si>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</si>
  <si>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</si>
  <si>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</si>
  <si>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</si>
  <si>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</si>
  <si>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</si>
  <si>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AA = Alajärven Ankkurit  (1944)</t>
  </si>
  <si>
    <t>Ura = Kannuksen Ura  (1969)</t>
  </si>
  <si>
    <t>Tommi Angervisto</t>
  </si>
  <si>
    <t>7.</t>
  </si>
  <si>
    <t>AA  2</t>
  </si>
  <si>
    <t>Ura  2</t>
  </si>
  <si>
    <t>8.8.1999   Lappajärvi</t>
  </si>
  <si>
    <t>LaVe = Lappajärven Veikot  (1911),  kasvattajaseura</t>
  </si>
  <si>
    <t>poikien superpesis</t>
  </si>
  <si>
    <t xml:space="preserve">AA   </t>
  </si>
  <si>
    <t>11.</t>
  </si>
  <si>
    <t>PöU</t>
  </si>
  <si>
    <t>PöU = Pöytyän Urheilijat  (1945)</t>
  </si>
  <si>
    <t xml:space="preserve">    Runkosarja TOP-10</t>
  </si>
  <si>
    <t>Jatkosarjat</t>
  </si>
  <si>
    <t xml:space="preserve">  Runkosarja TOP-10</t>
  </si>
  <si>
    <t>ka/l+t</t>
  </si>
  <si>
    <t>ka/kl</t>
  </si>
  <si>
    <t>1.</t>
  </si>
  <si>
    <t>LP</t>
  </si>
  <si>
    <t>LP Juniorit = Loimaan Palloilijat Junioripesis  (2003)</t>
  </si>
  <si>
    <t>LP = LP Juniorit</t>
  </si>
  <si>
    <t>Ura</t>
  </si>
  <si>
    <t>12.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</si>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</sst>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1" t="s">
        <v>21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32</v>
      </c>
      <c r="M2" s="22"/>
      <c r="N2" s="22"/>
      <c r="O2" s="28"/>
      <c r="P2" s="6"/>
      <c r="Q2" s="18" t="s">
        <v>33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34</v>
      </c>
      <c r="AI2" s="22"/>
      <c r="AJ2" s="22"/>
      <c r="AK2" s="28"/>
      <c r="AL2" s="6"/>
      <c r="AM2" s="18" t="s">
        <v>33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2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2015</v>
      </c>
      <c r="Y4" s="12" t="s">
        <v>22</v>
      </c>
      <c r="Z4" s="1" t="s">
        <v>23</v>
      </c>
      <c r="AA4" s="12">
        <v>6</v>
      </c>
      <c r="AB4" s="12">
        <v>0</v>
      </c>
      <c r="AC4" s="12">
        <v>0</v>
      </c>
      <c r="AD4" s="12">
        <v>3</v>
      </c>
      <c r="AE4" s="12">
        <v>12</v>
      </c>
      <c r="AF4" s="67">
        <v>0.5</v>
      </c>
      <c r="AG4" s="10">
        <v>24</v>
      </c>
      <c r="AH4" s="57"/>
      <c r="AI4" s="57"/>
      <c r="AJ4" s="5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2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2016</v>
      </c>
      <c r="Y5" s="14" t="s">
        <v>29</v>
      </c>
      <c r="Z5" s="1" t="s">
        <v>28</v>
      </c>
      <c r="AA5" s="12"/>
      <c r="AB5" s="40" t="s">
        <v>27</v>
      </c>
      <c r="AC5" s="12"/>
      <c r="AD5" s="13"/>
      <c r="AE5" s="12"/>
      <c r="AF5" s="32"/>
      <c r="AG5" s="19"/>
      <c r="AH5" s="42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2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2017</v>
      </c>
      <c r="Y6" s="12" t="s">
        <v>22</v>
      </c>
      <c r="Z6" s="1" t="s">
        <v>24</v>
      </c>
      <c r="AA6" s="12">
        <v>9</v>
      </c>
      <c r="AB6" s="12">
        <v>1</v>
      </c>
      <c r="AC6" s="12">
        <v>13</v>
      </c>
      <c r="AD6" s="12">
        <v>6</v>
      </c>
      <c r="AE6" s="12">
        <v>40</v>
      </c>
      <c r="AF6" s="67">
        <v>0.54790000000000005</v>
      </c>
      <c r="AG6" s="10">
        <v>73</v>
      </c>
      <c r="AH6" s="57"/>
      <c r="AI6" s="57"/>
      <c r="AJ6" s="5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2018</v>
      </c>
      <c r="C7" s="14" t="s">
        <v>22</v>
      </c>
      <c r="D7" s="1" t="s">
        <v>30</v>
      </c>
      <c r="E7" s="12">
        <v>7</v>
      </c>
      <c r="F7" s="12">
        <v>0</v>
      </c>
      <c r="G7" s="12">
        <v>3</v>
      </c>
      <c r="H7" s="13">
        <v>0</v>
      </c>
      <c r="I7" s="12">
        <v>22</v>
      </c>
      <c r="J7" s="67">
        <v>0.47820000000000001</v>
      </c>
      <c r="K7" s="16">
        <v>46</v>
      </c>
      <c r="L7" s="42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2018</v>
      </c>
      <c r="Y7" s="12" t="s">
        <v>37</v>
      </c>
      <c r="Z7" s="1" t="s">
        <v>38</v>
      </c>
      <c r="AA7" s="12">
        <v>8</v>
      </c>
      <c r="AB7" s="12">
        <v>2</v>
      </c>
      <c r="AC7" s="12">
        <v>16</v>
      </c>
      <c r="AD7" s="12">
        <v>15</v>
      </c>
      <c r="AE7" s="12">
        <v>39</v>
      </c>
      <c r="AF7" s="67">
        <v>0.60929999999999995</v>
      </c>
      <c r="AG7" s="10">
        <v>64</v>
      </c>
      <c r="AH7" s="7"/>
      <c r="AI7" s="7"/>
      <c r="AJ7" s="7"/>
      <c r="AK7" s="7"/>
      <c r="AL7" s="10"/>
      <c r="AM7" s="12">
        <v>8</v>
      </c>
      <c r="AN7" s="12">
        <v>1</v>
      </c>
      <c r="AO7" s="13">
        <v>12</v>
      </c>
      <c r="AP7" s="12">
        <v>14</v>
      </c>
      <c r="AQ7" s="12">
        <v>43</v>
      </c>
      <c r="AR7" s="62">
        <v>0.6825</v>
      </c>
      <c r="AS7" s="10">
        <v>63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2019</v>
      </c>
      <c r="C8" s="14" t="s">
        <v>42</v>
      </c>
      <c r="D8" s="1" t="s">
        <v>41</v>
      </c>
      <c r="E8" s="12">
        <v>20</v>
      </c>
      <c r="F8" s="12">
        <v>1</v>
      </c>
      <c r="G8" s="12">
        <v>30</v>
      </c>
      <c r="H8" s="13">
        <v>3</v>
      </c>
      <c r="I8" s="12">
        <v>67</v>
      </c>
      <c r="J8" s="32">
        <v>0.46200000000000002</v>
      </c>
      <c r="K8" s="19">
        <v>145</v>
      </c>
      <c r="L8" s="42"/>
      <c r="M8" s="7"/>
      <c r="N8" s="7"/>
      <c r="O8" s="7"/>
      <c r="Q8" s="12"/>
      <c r="R8" s="12"/>
      <c r="S8" s="13"/>
      <c r="T8" s="12"/>
      <c r="U8" s="12"/>
      <c r="V8" s="13"/>
      <c r="W8" s="19"/>
      <c r="X8" s="12"/>
      <c r="Y8" s="12"/>
      <c r="Z8" s="1"/>
      <c r="AA8" s="12"/>
      <c r="AB8" s="12"/>
      <c r="AC8" s="12"/>
      <c r="AD8" s="12"/>
      <c r="AE8" s="12"/>
      <c r="AF8" s="67"/>
      <c r="AG8" s="10"/>
      <c r="AH8" s="7"/>
      <c r="AI8" s="7"/>
      <c r="AJ8" s="7"/>
      <c r="AK8" s="7"/>
      <c r="AL8" s="10"/>
      <c r="AM8" s="12"/>
      <c r="AN8" s="12"/>
      <c r="AO8" s="13"/>
      <c r="AP8" s="12"/>
      <c r="AQ8" s="12"/>
      <c r="AR8" s="62"/>
      <c r="AS8" s="1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2020</v>
      </c>
      <c r="C9" s="12" t="s">
        <v>22</v>
      </c>
      <c r="D9" s="1" t="s">
        <v>38</v>
      </c>
      <c r="E9" s="12">
        <v>16</v>
      </c>
      <c r="F9" s="12">
        <v>1</v>
      </c>
      <c r="G9" s="12">
        <v>25</v>
      </c>
      <c r="H9" s="12">
        <v>3</v>
      </c>
      <c r="I9" s="12">
        <v>36</v>
      </c>
      <c r="J9" s="32">
        <v>0.40439999999999998</v>
      </c>
      <c r="K9" s="19">
        <v>89</v>
      </c>
      <c r="L9" s="42" t="s">
        <v>43</v>
      </c>
      <c r="M9" s="7"/>
      <c r="N9" s="7" t="s">
        <v>43</v>
      </c>
      <c r="O9" s="7"/>
      <c r="Q9" s="12"/>
      <c r="R9" s="12"/>
      <c r="S9" s="13"/>
      <c r="T9" s="12"/>
      <c r="U9" s="12"/>
      <c r="V9" s="13"/>
      <c r="W9" s="19"/>
      <c r="X9" s="12"/>
      <c r="Y9" s="12"/>
      <c r="Z9" s="1"/>
      <c r="AA9" s="12"/>
      <c r="AB9" s="12"/>
      <c r="AC9" s="12"/>
      <c r="AD9" s="12"/>
      <c r="AE9" s="12"/>
      <c r="AF9" s="67"/>
      <c r="AG9" s="10"/>
      <c r="AH9" s="57"/>
      <c r="AI9" s="57"/>
      <c r="AJ9" s="57"/>
      <c r="AK9" s="7"/>
      <c r="AM9" s="12"/>
      <c r="AN9" s="12"/>
      <c r="AO9" s="12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3" t="s">
        <v>13</v>
      </c>
      <c r="C10" s="64"/>
      <c r="D10" s="65"/>
      <c r="E10" s="36">
        <f>SUM(E4:E9)</f>
        <v>43</v>
      </c>
      <c r="F10" s="36">
        <f>SUM(F4:F9)</f>
        <v>2</v>
      </c>
      <c r="G10" s="36">
        <f>SUM(G4:G9)</f>
        <v>58</v>
      </c>
      <c r="H10" s="36">
        <f>SUM(H4:H9)</f>
        <v>6</v>
      </c>
      <c r="I10" s="36">
        <f>SUM(I4:I9)</f>
        <v>125</v>
      </c>
      <c r="J10" s="37">
        <f>PRODUCT(I10/K10)</f>
        <v>0.44642857142857145</v>
      </c>
      <c r="K10" s="21">
        <f>SUM(K4:K9)</f>
        <v>280</v>
      </c>
      <c r="L10" s="18"/>
      <c r="M10" s="29"/>
      <c r="N10" s="43"/>
      <c r="O10" s="44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7" t="s">
        <v>13</v>
      </c>
      <c r="Y10" s="11"/>
      <c r="Z10" s="9"/>
      <c r="AA10" s="36">
        <f>SUM(AA4:AA9)</f>
        <v>23</v>
      </c>
      <c r="AB10" s="36">
        <f>SUM(AB4:AB9)</f>
        <v>3</v>
      </c>
      <c r="AC10" s="36">
        <f>SUM(AC4:AC9)</f>
        <v>29</v>
      </c>
      <c r="AD10" s="36">
        <f>SUM(AD4:AD9)</f>
        <v>24</v>
      </c>
      <c r="AE10" s="36">
        <f>SUM(AE4:AE9)</f>
        <v>91</v>
      </c>
      <c r="AF10" s="37">
        <f>PRODUCT(AE10/AG10)</f>
        <v>0.56521739130434778</v>
      </c>
      <c r="AG10" s="21">
        <f>SUM(AG4:AG9)</f>
        <v>161</v>
      </c>
      <c r="AH10" s="18"/>
      <c r="AI10" s="29"/>
      <c r="AJ10" s="43"/>
      <c r="AK10" s="44"/>
      <c r="AL10" s="10"/>
      <c r="AM10" s="36">
        <f>SUM(AM4:AM9)</f>
        <v>8</v>
      </c>
      <c r="AN10" s="36">
        <f>SUM(AN4:AN9)</f>
        <v>1</v>
      </c>
      <c r="AO10" s="36">
        <f>SUM(AO4:AO9)</f>
        <v>12</v>
      </c>
      <c r="AP10" s="36">
        <f>SUM(AP4:AP9)</f>
        <v>14</v>
      </c>
      <c r="AQ10" s="36">
        <f>SUM(AQ4:AQ9)</f>
        <v>43</v>
      </c>
      <c r="AR10" s="37">
        <f>PRODUCT(AQ10/AS10)</f>
        <v>0.68253968253968256</v>
      </c>
      <c r="AS10" s="39">
        <f>SUM(AS4:AS9)</f>
        <v>63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0" t="s">
        <v>16</v>
      </c>
      <c r="C12" s="51"/>
      <c r="D12" s="52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35</v>
      </c>
      <c r="O12" s="7" t="s">
        <v>36</v>
      </c>
      <c r="Q12" s="17"/>
      <c r="R12" s="17" t="s">
        <v>10</v>
      </c>
      <c r="S12" s="17"/>
      <c r="T12" s="56" t="s">
        <v>26</v>
      </c>
      <c r="U12" s="10"/>
      <c r="V12" s="19"/>
      <c r="W12" s="19"/>
      <c r="X12" s="45"/>
      <c r="Y12" s="45"/>
      <c r="Z12" s="45"/>
      <c r="AA12" s="45"/>
      <c r="AB12" s="45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5"/>
      <c r="AO12" s="45"/>
      <c r="AP12" s="45"/>
      <c r="AQ12" s="45"/>
      <c r="AR12" s="45"/>
      <c r="AS12" s="4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3" t="s">
        <v>15</v>
      </c>
      <c r="C13" s="3"/>
      <c r="D13" s="54"/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66">
        <v>0</v>
      </c>
      <c r="K13" s="16">
        <v>0</v>
      </c>
      <c r="L13" s="55">
        <v>0</v>
      </c>
      <c r="M13" s="55">
        <v>0</v>
      </c>
      <c r="N13" s="55">
        <v>0</v>
      </c>
      <c r="O13" s="55">
        <v>0</v>
      </c>
      <c r="Q13" s="17"/>
      <c r="R13" s="17"/>
      <c r="S13" s="17"/>
      <c r="T13" s="56" t="s">
        <v>19</v>
      </c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9">
        <f>PRODUCT(E10+Q10)</f>
        <v>43</v>
      </c>
      <c r="F14" s="49">
        <f>PRODUCT(F10+R10)</f>
        <v>2</v>
      </c>
      <c r="G14" s="49">
        <f>PRODUCT(G10+S10)</f>
        <v>58</v>
      </c>
      <c r="H14" s="49">
        <f>PRODUCT(H10+T10)</f>
        <v>6</v>
      </c>
      <c r="I14" s="49">
        <f>PRODUCT(I10+U10)</f>
        <v>125</v>
      </c>
      <c r="J14" s="66">
        <f>PRODUCT(I14/K14)</f>
        <v>0.44642857142857145</v>
      </c>
      <c r="K14" s="16">
        <f>PRODUCT(K10+W10)</f>
        <v>280</v>
      </c>
      <c r="L14" s="55">
        <v>0</v>
      </c>
      <c r="M14" s="55">
        <v>0</v>
      </c>
      <c r="N14" s="55">
        <v>0</v>
      </c>
      <c r="O14" s="55">
        <v>0</v>
      </c>
      <c r="Q14" s="17"/>
      <c r="R14" s="17"/>
      <c r="S14" s="17"/>
      <c r="T14" s="56" t="s">
        <v>20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9">
        <f>PRODUCT(AA10+AM10)</f>
        <v>31</v>
      </c>
      <c r="F15" s="49">
        <f>PRODUCT(AB10+AN10)</f>
        <v>4</v>
      </c>
      <c r="G15" s="49">
        <f>PRODUCT(AC10+AO10)</f>
        <v>41</v>
      </c>
      <c r="H15" s="49">
        <f>PRODUCT(AD10+AP10)</f>
        <v>38</v>
      </c>
      <c r="I15" s="49">
        <f>PRODUCT(AE10+AQ10)</f>
        <v>134</v>
      </c>
      <c r="J15" s="66">
        <f>PRODUCT(I15/K15)</f>
        <v>0.5982142857142857</v>
      </c>
      <c r="K15" s="10">
        <f>PRODUCT(AG10+AS10)</f>
        <v>224</v>
      </c>
      <c r="L15" s="55">
        <f>PRODUCT((F15+G15)/E15)</f>
        <v>1.4516129032258065</v>
      </c>
      <c r="M15" s="55">
        <f>PRODUCT(H15/E15)</f>
        <v>1.2258064516129032</v>
      </c>
      <c r="N15" s="55">
        <f>PRODUCT((F15+G15+H15)/E15)</f>
        <v>2.6774193548387095</v>
      </c>
      <c r="O15" s="55">
        <f>PRODUCT(I15/E15)</f>
        <v>4.32258064516129</v>
      </c>
      <c r="Q15" s="17"/>
      <c r="R15" s="17"/>
      <c r="S15" s="16"/>
      <c r="T15" s="16" t="s">
        <v>31</v>
      </c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6" t="s">
        <v>13</v>
      </c>
      <c r="C16" s="47"/>
      <c r="D16" s="48"/>
      <c r="E16" s="49">
        <f>SUM(E13:E15)</f>
        <v>74</v>
      </c>
      <c r="F16" s="49">
        <f t="shared" ref="F16:I16" si="0">SUM(F13:F15)</f>
        <v>6</v>
      </c>
      <c r="G16" s="49">
        <f t="shared" si="0"/>
        <v>99</v>
      </c>
      <c r="H16" s="49">
        <f t="shared" si="0"/>
        <v>44</v>
      </c>
      <c r="I16" s="49">
        <f t="shared" si="0"/>
        <v>259</v>
      </c>
      <c r="J16" s="66">
        <f>PRODUCT(I16/K16)</f>
        <v>0.51388888888888884</v>
      </c>
      <c r="K16" s="16">
        <f>SUM(K13:K15)</f>
        <v>504</v>
      </c>
      <c r="L16" s="55">
        <f>PRODUCT((F16+G16)/E16)</f>
        <v>1.4189189189189189</v>
      </c>
      <c r="M16" s="55">
        <f>PRODUCT(H16/E16)</f>
        <v>0.59459459459459463</v>
      </c>
      <c r="N16" s="55">
        <f>PRODUCT((F16+G16+H16)/E16)</f>
        <v>2.0135135135135136</v>
      </c>
      <c r="O16" s="55">
        <f>PRODUCT(I16/E16)</f>
        <v>3.5</v>
      </c>
      <c r="Q16" s="10"/>
      <c r="R16" s="10"/>
      <c r="S16" s="10"/>
      <c r="T16" s="56" t="s">
        <v>39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 t="s">
        <v>40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6"/>
      <c r="U178" s="16"/>
      <c r="V178" s="16"/>
      <c r="W178" s="16"/>
      <c r="X178" s="16"/>
      <c r="Y178" s="16"/>
      <c r="Z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6"/>
      <c r="U179" s="16"/>
      <c r="V179" s="16"/>
      <c r="W179" s="16"/>
      <c r="X179" s="16"/>
      <c r="Y179" s="16"/>
      <c r="Z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6"/>
      <c r="U180" s="16"/>
      <c r="V180" s="16"/>
      <c r="W180" s="16"/>
      <c r="X180" s="16"/>
      <c r="Y180" s="16"/>
      <c r="Z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T181" s="16"/>
      <c r="U181" s="16"/>
      <c r="V181" s="16"/>
      <c r="W181" s="16"/>
      <c r="X181" s="16"/>
      <c r="Y181" s="16"/>
      <c r="Z181" s="16"/>
      <c r="AH181" s="10"/>
      <c r="AI181" s="10"/>
      <c r="AJ181" s="10"/>
      <c r="AK181" s="10"/>
      <c r="AL181" s="10"/>
    </row>
    <row r="182" spans="12:38" x14ac:dyDescent="0.25">
      <c r="T182" s="16"/>
      <c r="U182" s="16"/>
      <c r="V182" s="16"/>
      <c r="W182" s="16"/>
      <c r="X182" s="16"/>
      <c r="Y182" s="16"/>
      <c r="Z182" s="16"/>
    </row>
    <row r="183" spans="12:38" x14ac:dyDescent="0.25">
      <c r="T183" s="16"/>
      <c r="U183" s="16"/>
      <c r="V183" s="16"/>
      <c r="W183" s="16"/>
      <c r="X183" s="16"/>
      <c r="Y183" s="16"/>
      <c r="Z183" s="16"/>
    </row>
    <row r="184" spans="12:38" x14ac:dyDescent="0.25">
      <c r="T184" s="16"/>
      <c r="U184" s="16"/>
      <c r="V184" s="16"/>
      <c r="W184" s="16"/>
      <c r="X184" s="16"/>
      <c r="Y184" s="16"/>
      <c r="Z184" s="16"/>
    </row>
    <row r="185" spans="12:38" x14ac:dyDescent="0.25">
      <c r="T185" s="16"/>
      <c r="U185" s="16"/>
      <c r="V185" s="16"/>
      <c r="W185" s="16"/>
      <c r="X185" s="16"/>
      <c r="Y185" s="16"/>
      <c r="Z185" s="16"/>
    </row>
    <row r="186" spans="12:38" x14ac:dyDescent="0.25">
      <c r="T186" s="16"/>
      <c r="U186" s="16"/>
      <c r="V186" s="16"/>
      <c r="W186" s="16"/>
      <c r="X186" s="16"/>
      <c r="Y186" s="16"/>
      <c r="Z186" s="16"/>
    </row>
    <row r="187" spans="12:38" x14ac:dyDescent="0.25">
      <c r="T187" s="16"/>
      <c r="U187" s="16"/>
      <c r="V187" s="16"/>
      <c r="W187" s="16"/>
      <c r="X187" s="16"/>
      <c r="Y187" s="16"/>
      <c r="Z187" s="16"/>
    </row>
    <row r="188" spans="12:38" x14ac:dyDescent="0.25">
      <c r="T188" s="16"/>
      <c r="U188" s="16"/>
      <c r="V188" s="16"/>
      <c r="W188" s="16"/>
      <c r="X188" s="16"/>
      <c r="Y188" s="16"/>
      <c r="Z188" s="16"/>
    </row>
    <row r="189" spans="12:38" x14ac:dyDescent="0.25">
      <c r="T189" s="16"/>
      <c r="U189" s="16"/>
      <c r="V189" s="16"/>
      <c r="W189" s="16"/>
      <c r="X189" s="16"/>
      <c r="Y189" s="16"/>
      <c r="Z189" s="16"/>
    </row>
    <row r="190" spans="12:38" x14ac:dyDescent="0.25">
      <c r="T190" s="16"/>
      <c r="U190" s="16"/>
      <c r="V190" s="16"/>
      <c r="W190" s="16"/>
      <c r="X190" s="16"/>
      <c r="Y190" s="16"/>
      <c r="Z190" s="16"/>
    </row>
    <row r="191" spans="12:38" x14ac:dyDescent="0.25">
      <c r="T191" s="16"/>
      <c r="U191" s="16"/>
      <c r="V191" s="16"/>
      <c r="W191" s="16"/>
      <c r="X191" s="16"/>
      <c r="Y191" s="16"/>
      <c r="Z191" s="16"/>
    </row>
    <row r="192" spans="12:38" x14ac:dyDescent="0.25">
      <c r="T192" s="16"/>
      <c r="U192" s="16"/>
      <c r="V192" s="16"/>
      <c r="W192" s="16"/>
      <c r="X192" s="16"/>
      <c r="Y192" s="16"/>
      <c r="Z192" s="16"/>
    </row>
  </sheetData>
  <sortState ref="B8:AF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2020-09-08T17:39:56Z</dcterms:modified>
</cp:coreProperties>
</file>