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6" i="4" l="1"/>
  <c r="AQ6" i="4"/>
  <c r="AP6" i="4"/>
  <c r="AO6" i="4"/>
  <c r="AN6" i="4"/>
  <c r="AM6" i="4"/>
  <c r="AG6" i="4"/>
  <c r="AE6" i="4"/>
  <c r="AD6" i="4"/>
  <c r="AC6" i="4"/>
  <c r="AB6" i="4"/>
  <c r="AA6" i="4"/>
  <c r="W6" i="4"/>
  <c r="U6" i="4"/>
  <c r="T6" i="4"/>
  <c r="S6" i="4"/>
  <c r="R6" i="4"/>
  <c r="Q6" i="4"/>
  <c r="K6" i="4"/>
  <c r="I6" i="4"/>
  <c r="H6" i="4"/>
  <c r="G6" i="4"/>
  <c r="F6" i="4"/>
  <c r="E6" i="4"/>
  <c r="AF6" i="4" l="1"/>
  <c r="K11" i="4"/>
  <c r="I11" i="4"/>
  <c r="G11" i="4"/>
  <c r="E11" i="4"/>
  <c r="K10" i="4"/>
  <c r="K12" i="4" s="1"/>
  <c r="H10" i="4"/>
  <c r="G10" i="4"/>
  <c r="F10" i="4"/>
  <c r="E10" i="4"/>
  <c r="F11" i="4" l="1"/>
  <c r="L11" i="4" s="1"/>
  <c r="H11" i="4"/>
  <c r="F12" i="4"/>
  <c r="H12" i="4"/>
  <c r="O11" i="4"/>
  <c r="J11" i="4"/>
  <c r="E12" i="4"/>
  <c r="G12" i="4"/>
  <c r="M11" i="4"/>
  <c r="I10" i="4"/>
  <c r="N11" i="4" l="1"/>
  <c r="I12" i="4"/>
  <c r="N12" i="4"/>
  <c r="L12" i="4"/>
  <c r="M12" i="4"/>
  <c r="J12" i="4" l="1"/>
  <c r="O12" i="4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<sst xmlns="http://schemas.openxmlformats.org/spreadsheetml/2006/main" count="72" uniqueCount="31">
  <si>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</si>
  <si>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</si>
  <si>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</si>
  <si>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</si>
  <si>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</si>
  <si>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</si>
  <si>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</si>
  <si>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</si>
  <si>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</si>
  <si>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</si>
  <si>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</si>
  <si>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</si>
  <si>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</si>
  <si>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</si>
  <si>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</si>
  <si>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</si>
  <si>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</si>
  <si>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</si>
  <si>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</si>
  <si>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</si>
  <si>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</si>
  <si>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</si>
  <si>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</si>
  <si>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</si>
  <si>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Lippo Juniorit = Oulun Lippo Juniorit  (2003),  kasvattajaseura</t>
  </si>
  <si>
    <t>6.</t>
  </si>
  <si>
    <t>Lippo Jun  2</t>
  </si>
  <si>
    <t>Tino Alaspää</t>
  </si>
  <si>
    <t>1.3.2003   Oulu</t>
  </si>
  <si>
    <t>4.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</si>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</sst>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14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18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18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22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22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>
        <v>2019</v>
      </c>
      <c r="Y4" s="12" t="s">
        <v>25</v>
      </c>
      <c r="Z4" s="1" t="s">
        <v>26</v>
      </c>
      <c r="AA4" s="12">
        <v>3</v>
      </c>
      <c r="AB4" s="12">
        <v>1</v>
      </c>
      <c r="AC4" s="12">
        <v>0</v>
      </c>
      <c r="AD4" s="12">
        <v>4</v>
      </c>
      <c r="AE4" s="12">
        <v>14</v>
      </c>
      <c r="AF4" s="65">
        <v>0.7</v>
      </c>
      <c r="AG4" s="19">
        <v>20</v>
      </c>
      <c r="AH4" s="58"/>
      <c r="AI4" s="7"/>
      <c r="AJ4" s="7"/>
      <c r="AK4" s="7"/>
      <c r="AM4" s="12"/>
      <c r="AN4" s="12"/>
      <c r="AO4" s="13"/>
      <c r="AP4" s="12"/>
      <c r="AQ4" s="12"/>
      <c r="AR4" s="66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2020</v>
      </c>
      <c r="Y5" s="12" t="s">
        <v>29</v>
      </c>
      <c r="Z5" s="1" t="s">
        <v>26</v>
      </c>
      <c r="AA5" s="12">
        <v>8</v>
      </c>
      <c r="AB5" s="12">
        <v>1</v>
      </c>
      <c r="AC5" s="12">
        <v>1</v>
      </c>
      <c r="AD5" s="12">
        <v>12</v>
      </c>
      <c r="AE5" s="12">
        <v>31</v>
      </c>
      <c r="AF5" s="32">
        <v>0.59609999999999996</v>
      </c>
      <c r="AG5" s="19">
        <v>52</v>
      </c>
      <c r="AH5" s="58"/>
      <c r="AI5" s="7" t="s">
        <v>30</v>
      </c>
      <c r="AJ5" s="7"/>
      <c r="AK5" s="7"/>
      <c r="AL5" s="67"/>
      <c r="AM5" s="12"/>
      <c r="AN5" s="12"/>
      <c r="AO5" s="13"/>
      <c r="AP5" s="12"/>
      <c r="AQ5" s="12"/>
      <c r="AR5" s="66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62"/>
      <c r="O6" s="63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11</v>
      </c>
      <c r="AB6" s="36">
        <f t="shared" ref="AB6:AG6" si="2">SUM(AB4:AB5)</f>
        <v>2</v>
      </c>
      <c r="AC6" s="36">
        <f t="shared" si="2"/>
        <v>1</v>
      </c>
      <c r="AD6" s="36">
        <f t="shared" si="2"/>
        <v>16</v>
      </c>
      <c r="AE6" s="36">
        <f t="shared" si="2"/>
        <v>45</v>
      </c>
      <c r="AF6" s="37">
        <f>PRODUCT(AE6/AG6)</f>
        <v>0.625</v>
      </c>
      <c r="AG6" s="21">
        <f t="shared" si="2"/>
        <v>72</v>
      </c>
      <c r="AH6" s="18"/>
      <c r="AI6" s="29"/>
      <c r="AJ6" s="62"/>
      <c r="AK6" s="63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15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16</v>
      </c>
      <c r="M8" s="7" t="s">
        <v>17</v>
      </c>
      <c r="N8" s="7" t="s">
        <v>23</v>
      </c>
      <c r="O8" s="7" t="s">
        <v>19</v>
      </c>
      <c r="Q8" s="17"/>
      <c r="R8" s="17" t="s">
        <v>10</v>
      </c>
      <c r="S8" s="17"/>
      <c r="T8" s="52" t="s">
        <v>24</v>
      </c>
      <c r="U8" s="10"/>
      <c r="V8" s="41"/>
      <c r="W8" s="19"/>
      <c r="X8" s="41"/>
      <c r="Y8" s="41"/>
      <c r="Z8" s="41"/>
      <c r="AA8" s="41"/>
      <c r="AB8" s="41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1"/>
      <c r="AO8" s="41"/>
      <c r="AP8" s="41"/>
      <c r="AQ8" s="41"/>
      <c r="AR8" s="41"/>
      <c r="AS8" s="4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14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7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52"/>
      <c r="U9" s="16"/>
      <c r="V9" s="17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7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10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5">
        <f>PRODUCT(AA6+AM6)</f>
        <v>11</v>
      </c>
      <c r="F11" s="45">
        <f>PRODUCT(AB6+AN6)</f>
        <v>2</v>
      </c>
      <c r="G11" s="45">
        <f>PRODUCT(AC6+AO6)</f>
        <v>1</v>
      </c>
      <c r="H11" s="45">
        <f>PRODUCT(AD6+AP6)</f>
        <v>16</v>
      </c>
      <c r="I11" s="45">
        <f>PRODUCT(AE6+AQ6)</f>
        <v>45</v>
      </c>
      <c r="J11" s="57">
        <f>PRODUCT(I11/K11)</f>
        <v>0.625</v>
      </c>
      <c r="K11" s="10">
        <f>PRODUCT(AG6+AS6)</f>
        <v>72</v>
      </c>
      <c r="L11" s="51">
        <f>PRODUCT((F11+G11)/E11)</f>
        <v>0.27272727272727271</v>
      </c>
      <c r="M11" s="51">
        <f>PRODUCT(H11/E11)</f>
        <v>1.4545454545454546</v>
      </c>
      <c r="N11" s="51">
        <f>PRODUCT((F11+G11+H11)/E11)</f>
        <v>1.7272727272727273</v>
      </c>
      <c r="O11" s="51">
        <f>PRODUCT(I11/E11)</f>
        <v>4.0909090909090908</v>
      </c>
      <c r="Q11" s="17"/>
      <c r="R11" s="17"/>
      <c r="S11" s="16"/>
      <c r="T11" s="10"/>
      <c r="U11" s="10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11</v>
      </c>
      <c r="F12" s="45">
        <f t="shared" ref="F12:I12" si="4">SUM(F9:F11)</f>
        <v>2</v>
      </c>
      <c r="G12" s="45">
        <f t="shared" si="4"/>
        <v>1</v>
      </c>
      <c r="H12" s="45">
        <f t="shared" si="4"/>
        <v>16</v>
      </c>
      <c r="I12" s="45">
        <f t="shared" si="4"/>
        <v>45</v>
      </c>
      <c r="J12" s="57">
        <f>PRODUCT(I12/K12)</f>
        <v>0.625</v>
      </c>
      <c r="K12" s="16">
        <f>SUM(K9:K11)</f>
        <v>72</v>
      </c>
      <c r="L12" s="51">
        <f>PRODUCT((F12+G12)/E12)</f>
        <v>0.27272727272727271</v>
      </c>
      <c r="M12" s="51">
        <f>PRODUCT(H12/E12)</f>
        <v>1.4545454545454546</v>
      </c>
      <c r="N12" s="51">
        <f>PRODUCT((F12+G12+H12)/E12)</f>
        <v>1.7272727272727273</v>
      </c>
      <c r="O12" s="51">
        <f>PRODUCT(I12/E12)</f>
        <v>4.0909090909090908</v>
      </c>
      <c r="Q12" s="10"/>
      <c r="R12" s="10"/>
      <c r="S12" s="10"/>
      <c r="T12" s="10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2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2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M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2020-08-29T08:19:29Z</dcterms:modified>
</cp:coreProperties>
</file>