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AI13" i="1" l="1"/>
  <c r="AH13" i="1"/>
  <c r="AG13" i="1"/>
  <c r="AF13" i="1"/>
  <c r="AE13" i="1"/>
  <c r="AD13" i="1"/>
  <c r="Z13" i="1"/>
  <c r="H19" i="1" s="1"/>
  <c r="Y13" i="1"/>
  <c r="G19" i="1" s="1"/>
  <c r="X13" i="1"/>
  <c r="F19" i="1" s="1"/>
  <c r="W13" i="1"/>
  <c r="E19" i="1" s="1"/>
  <c r="T13" i="1"/>
  <c r="S13" i="1"/>
  <c r="R13" i="1"/>
  <c r="Q13" i="1"/>
  <c r="P13" i="1"/>
  <c r="M13" i="1"/>
  <c r="L13" i="1"/>
  <c r="K13" i="1"/>
  <c r="J13" i="1"/>
  <c r="I13" i="1"/>
  <c r="I17" i="1" s="1"/>
  <c r="H13" i="1"/>
  <c r="H17" i="1" s="1"/>
  <c r="G13" i="1"/>
  <c r="G17" i="1" s="1"/>
  <c r="F13" i="1"/>
  <c r="F17" i="1" s="1"/>
  <c r="E13" i="1"/>
  <c r="E17" i="1" s="1"/>
  <c r="M17" i="1" l="1"/>
  <c r="K17" i="1"/>
  <c r="L17" i="1"/>
  <c r="G20" i="1"/>
  <c r="I20" i="1"/>
  <c r="E20" i="1"/>
  <c r="K19" i="1"/>
  <c r="F20" i="1"/>
  <c r="K20" i="1" s="1"/>
  <c r="L19" i="1"/>
  <c r="H20" i="1"/>
  <c r="L20" i="1" s="1"/>
  <c r="M20" i="1" l="1"/>
</calcChain>
</file>

<file path=xl/sharedStrings.xml><?xml version="1.0" encoding="utf-8"?>
<sst xmlns="http://schemas.openxmlformats.org/spreadsheetml/2006/main" count="163" uniqueCount="93">
  <si>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</si>
  <si>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</si>
  <si>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</si>
  <si>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</si>
  <si>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</si>
  <si>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</si>
  <si>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</si>
  <si>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</si>
  <si>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</si>
  <si>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</si>
  <si>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</si>
  <si>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</si>
  <si>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</si>
  <si>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</si>
  <si>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</si>
  <si>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</si>
  <si>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</si>
  <si>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</si>
  <si>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</si>
  <si>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</si>
  <si>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</si>
  <si>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</si>
  <si>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</si>
  <si>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</si>
  <si>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</si>
  <si>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11.  ottelu</t>
  </si>
  <si>
    <t>ka/L</t>
  </si>
  <si>
    <t>ka/T</t>
  </si>
  <si>
    <t>ka/KL</t>
  </si>
  <si>
    <t>ENSIMMÄISET</t>
  </si>
  <si>
    <t>K</t>
  </si>
  <si>
    <t>H</t>
  </si>
  <si>
    <t>P</t>
  </si>
  <si>
    <t>Cup</t>
  </si>
  <si>
    <t>Mauri Alanne</t>
  </si>
  <si>
    <t>3.</t>
  </si>
  <si>
    <t>KPL</t>
  </si>
  <si>
    <t>5.</t>
  </si>
  <si>
    <t>7.</t>
  </si>
  <si>
    <t>9.</t>
  </si>
  <si>
    <t>8.</t>
  </si>
  <si>
    <t>4.</t>
  </si>
  <si>
    <t>1.</t>
  </si>
  <si>
    <t>03.09. 1972  KPL - KaMa  4-14</t>
  </si>
  <si>
    <t>26.08. 1973  KPL - KaMa  7-3</t>
  </si>
  <si>
    <t>09.06. 1974  KPL - ViVe  18-5</t>
  </si>
  <si>
    <t>39.  ottelu</t>
  </si>
  <si>
    <t>23.07. 1975  KPL - Tahko  10-4</t>
  </si>
  <si>
    <t>3.  ottelu</t>
  </si>
  <si>
    <t>Seurat</t>
  </si>
  <si>
    <t>KPL = Kouvolan Pallonlyöjät  (1931)</t>
  </si>
  <si>
    <t>----</t>
  </si>
  <si>
    <t>27.3.1956</t>
  </si>
  <si>
    <t>MESTARUUSSARJA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</si>
  <si>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</si>
  <si>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</si>
  <si>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</si>
  <si>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</si>
  <si>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</si>
  <si>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</si>
  <si>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</si>
  <si>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</si>
  <si>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</si>
  <si>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</si>
  <si>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</si>
  <si>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</si>
  <si>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</si>
  <si>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10.08. 1975  Seinäjoki</t>
  </si>
  <si>
    <t xml:space="preserve">  9-5</t>
  </si>
  <si>
    <t>Itä</t>
  </si>
  <si>
    <t>vai</t>
  </si>
  <si>
    <t>Aarre Huovila</t>
  </si>
  <si>
    <t>6800</t>
  </si>
  <si>
    <t>Ikä ensimmäisessä ottelussa</t>
  </si>
  <si>
    <t>19 v  4 kk  14 pv</t>
  </si>
  <si>
    <t>URA SM-SARJASSA</t>
  </si>
  <si>
    <t>A - POJAT</t>
  </si>
  <si>
    <t>24.08. 1974  Imatra</t>
  </si>
  <si>
    <t xml:space="preserve">  7-6</t>
  </si>
  <si>
    <t>2p</t>
  </si>
  <si>
    <t>Olavi Sintonen</t>
  </si>
  <si>
    <t>23.08. 1975  Ikaalinen</t>
  </si>
  <si>
    <t xml:space="preserve">  8-6</t>
  </si>
  <si>
    <t>Pertti Salonen</t>
  </si>
  <si>
    <t xml:space="preserve"> ITÄ - LÄNSI - KORTTI</t>
  </si>
  <si>
    <t xml:space="preserve"> Arvo-ottelut</t>
  </si>
  <si>
    <t>Mitalit</t>
  </si>
  <si>
    <t>16 v   5 kk   7 pv</t>
  </si>
  <si>
    <t>18 v   2 kk 13 pv</t>
  </si>
  <si>
    <t>17 v   6 kk 30 pv</t>
  </si>
  <si>
    <t>19 v   3 kk 26 pv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</si>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</sst>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3" fillId="2" borderId="0" xfId="0" applyFont="1" applyFill="1" applyBorder="1"/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/>
    <xf numFmtId="0" fontId="5" fillId="2" borderId="0" xfId="0" applyFont="1" applyFill="1" applyAlignment="1">
      <alignment horizontal="center"/>
    </xf>
    <xf numFmtId="0" fontId="6" fillId="3" borderId="1" xfId="0" applyFont="1" applyFill="1" applyBorder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49" fontId="6" fillId="3" borderId="0" xfId="0" applyNumberFormat="1" applyFont="1" applyFill="1" applyBorder="1" applyAlignment="1">
      <alignment horizontal="left"/>
    </xf>
    <xf numFmtId="0" fontId="6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/>
    <xf numFmtId="0" fontId="6" fillId="4" borderId="1" xfId="0" applyFont="1" applyFill="1" applyBorder="1"/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1" xfId="0" quotePrefix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3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165" fontId="6" fillId="4" borderId="1" xfId="0" quotePrefix="1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0" fontId="6" fillId="2" borderId="0" xfId="0" applyFont="1" applyFill="1"/>
    <xf numFmtId="165" fontId="6" fillId="2" borderId="0" xfId="0" applyNumberFormat="1" applyFont="1" applyFill="1"/>
    <xf numFmtId="0" fontId="6" fillId="2" borderId="6" xfId="0" applyFont="1" applyFill="1" applyBorder="1"/>
    <xf numFmtId="0" fontId="6" fillId="2" borderId="0" xfId="0" applyFont="1" applyFill="1" applyBorder="1"/>
    <xf numFmtId="0" fontId="7" fillId="4" borderId="3" xfId="0" applyFont="1" applyFill="1" applyBorder="1"/>
    <xf numFmtId="0" fontId="6" fillId="3" borderId="2" xfId="0" applyFont="1" applyFill="1" applyBorder="1"/>
    <xf numFmtId="0" fontId="8" fillId="3" borderId="3" xfId="0" applyFont="1" applyFill="1" applyBorder="1"/>
    <xf numFmtId="0" fontId="6" fillId="3" borderId="4" xfId="0" applyFont="1" applyFill="1" applyBorder="1"/>
    <xf numFmtId="2" fontId="6" fillId="3" borderId="1" xfId="0" applyNumberFormat="1" applyFont="1" applyFill="1" applyBorder="1" applyAlignment="1">
      <alignment horizontal="center"/>
    </xf>
    <xf numFmtId="165" fontId="6" fillId="3" borderId="1" xfId="0" quotePrefix="1" applyNumberFormat="1" applyFont="1" applyFill="1" applyBorder="1" applyAlignment="1">
      <alignment horizontal="center"/>
    </xf>
    <xf numFmtId="0" fontId="6" fillId="3" borderId="9" xfId="0" applyFont="1" applyFill="1" applyBorder="1"/>
    <xf numFmtId="0" fontId="6" fillId="3" borderId="10" xfId="0" applyFont="1" applyFill="1" applyBorder="1"/>
    <xf numFmtId="0" fontId="6" fillId="3" borderId="11" xfId="0" applyFont="1" applyFill="1" applyBorder="1"/>
    <xf numFmtId="165" fontId="6" fillId="3" borderId="1" xfId="0" applyNumberFormat="1" applyFont="1" applyFill="1" applyBorder="1" applyAlignment="1">
      <alignment horizontal="center"/>
    </xf>
    <xf numFmtId="0" fontId="6" fillId="5" borderId="2" xfId="0" applyFont="1" applyFill="1" applyBorder="1"/>
    <xf numFmtId="0" fontId="6" fillId="5" borderId="3" xfId="0" applyFont="1" applyFill="1" applyBorder="1"/>
    <xf numFmtId="0" fontId="6" fillId="5" borderId="4" xfId="0" applyFont="1" applyFill="1" applyBorder="1"/>
    <xf numFmtId="2" fontId="6" fillId="5" borderId="1" xfId="0" applyNumberFormat="1" applyFont="1" applyFill="1" applyBorder="1" applyAlignment="1">
      <alignment horizontal="center"/>
    </xf>
    <xf numFmtId="0" fontId="6" fillId="4" borderId="2" xfId="0" applyFont="1" applyFill="1" applyBorder="1"/>
    <xf numFmtId="0" fontId="6" fillId="4" borderId="3" xfId="0" applyFont="1" applyFill="1" applyBorder="1"/>
    <xf numFmtId="0" fontId="6" fillId="4" borderId="4" xfId="0" applyFont="1" applyFill="1" applyBorder="1"/>
    <xf numFmtId="2" fontId="6" fillId="4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0" xfId="0" applyFont="1" applyFill="1"/>
    <xf numFmtId="0" fontId="6" fillId="6" borderId="3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left"/>
    </xf>
    <xf numFmtId="0" fontId="6" fillId="6" borderId="4" xfId="0" applyFont="1" applyFill="1" applyBorder="1" applyAlignment="1">
      <alignment horizontal="center"/>
    </xf>
    <xf numFmtId="14" fontId="6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10" fillId="2" borderId="0" xfId="0" applyFont="1" applyFill="1"/>
    <xf numFmtId="0" fontId="6" fillId="7" borderId="2" xfId="0" applyFont="1" applyFill="1" applyBorder="1" applyAlignment="1">
      <alignment horizontal="left"/>
    </xf>
    <xf numFmtId="49" fontId="6" fillId="7" borderId="2" xfId="0" applyNumberFormat="1" applyFont="1" applyFill="1" applyBorder="1" applyAlignment="1">
      <alignment horizontal="left"/>
    </xf>
    <xf numFmtId="0" fontId="6" fillId="7" borderId="1" xfId="0" applyFont="1" applyFill="1" applyBorder="1" applyAlignment="1">
      <alignment horizontal="left"/>
    </xf>
    <xf numFmtId="165" fontId="6" fillId="7" borderId="4" xfId="1" applyNumberFormat="1" applyFont="1" applyFill="1" applyBorder="1" applyAlignment="1"/>
    <xf numFmtId="0" fontId="6" fillId="7" borderId="1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165" fontId="6" fillId="7" borderId="3" xfId="0" applyNumberFormat="1" applyFont="1" applyFill="1" applyBorder="1" applyAlignment="1">
      <alignment horizontal="right"/>
    </xf>
    <xf numFmtId="49" fontId="6" fillId="7" borderId="1" xfId="0" applyNumberFormat="1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0" fillId="2" borderId="0" xfId="0" applyFont="1" applyFill="1" applyBorder="1"/>
    <xf numFmtId="0" fontId="9" fillId="3" borderId="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/>
    <xf numFmtId="49" fontId="9" fillId="3" borderId="6" xfId="0" applyNumberFormat="1" applyFont="1" applyFill="1" applyBorder="1" applyAlignment="1"/>
    <xf numFmtId="0" fontId="9" fillId="3" borderId="6" xfId="0" applyFont="1" applyFill="1" applyBorder="1" applyAlignment="1">
      <alignment horizontal="left"/>
    </xf>
    <xf numFmtId="0" fontId="6" fillId="3" borderId="8" xfId="0" applyFont="1" applyFill="1" applyBorder="1"/>
    <xf numFmtId="0" fontId="6" fillId="2" borderId="0" xfId="0" applyFont="1" applyFill="1" applyAlignment="1">
      <alignment horizontal="left"/>
    </xf>
    <xf numFmtId="165" fontId="6" fillId="2" borderId="0" xfId="0" applyNumberFormat="1" applyFont="1" applyFill="1" applyAlignment="1">
      <alignment horizontal="left"/>
    </xf>
    <xf numFmtId="0" fontId="8" fillId="0" borderId="0" xfId="0" applyFont="1" applyFill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165" fontId="6" fillId="3" borderId="1" xfId="1" quotePrefix="1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0" borderId="0" xfId="0" applyFont="1" applyFill="1"/>
    <xf numFmtId="165" fontId="6" fillId="7" borderId="3" xfId="0" applyNumberFormat="1" applyFont="1" applyFill="1" applyBorder="1" applyAlignment="1">
      <alignment horizontal="center"/>
    </xf>
    <xf numFmtId="0" fontId="11" fillId="6" borderId="2" xfId="0" applyFont="1" applyFill="1" applyBorder="1"/>
    <xf numFmtId="0" fontId="6" fillId="5" borderId="1" xfId="0" quotePrefix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0" fontId="6" fillId="2" borderId="3" xfId="0" applyFont="1" applyFill="1" applyBorder="1"/>
    <xf numFmtId="0" fontId="6" fillId="2" borderId="3" xfId="0" applyFont="1" applyFill="1" applyBorder="1" applyAlignment="1">
      <alignment horizontal="left"/>
    </xf>
    <xf numFmtId="165" fontId="6" fillId="2" borderId="3" xfId="0" applyNumberFormat="1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/>
    <xf numFmtId="0" fontId="6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left"/>
    </xf>
    <xf numFmtId="0" fontId="6" fillId="2" borderId="10" xfId="0" applyFont="1" applyFill="1" applyBorder="1"/>
    <xf numFmtId="0" fontId="6" fillId="2" borderId="10" xfId="0" applyFont="1" applyFill="1" applyBorder="1" applyAlignment="1">
      <alignment horizontal="left"/>
    </xf>
    <xf numFmtId="165" fontId="6" fillId="2" borderId="10" xfId="0" applyNumberFormat="1" applyFont="1" applyFill="1" applyBorder="1" applyAlignment="1">
      <alignment horizontal="left"/>
    </xf>
    <xf numFmtId="0" fontId="7" fillId="2" borderId="1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/>
    <xf numFmtId="0" fontId="6" fillId="3" borderId="6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165" fontId="6" fillId="4" borderId="1" xfId="0" applyNumberFormat="1" applyFont="1" applyFill="1" applyBorder="1" applyAlignment="1">
      <alignment horizontal="left"/>
    </xf>
    <xf numFmtId="49" fontId="6" fillId="4" borderId="1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center"/>
    </xf>
    <xf numFmtId="49" fontId="6" fillId="4" borderId="2" xfId="0" applyNumberFormat="1" applyFont="1" applyFill="1" applyBorder="1" applyAlignment="1">
      <alignment horizontal="left"/>
    </xf>
    <xf numFmtId="0" fontId="6" fillId="4" borderId="7" xfId="0" applyFont="1" applyFill="1" applyBorder="1"/>
    <xf numFmtId="0" fontId="8" fillId="4" borderId="6" xfId="0" applyFont="1" applyFill="1" applyBorder="1"/>
    <xf numFmtId="0" fontId="6" fillId="4" borderId="6" xfId="0" applyFont="1" applyFill="1" applyBorder="1"/>
    <xf numFmtId="0" fontId="6" fillId="4" borderId="6" xfId="0" applyFont="1" applyFill="1" applyBorder="1" applyAlignment="1">
      <alignment horizontal="right"/>
    </xf>
    <xf numFmtId="0" fontId="6" fillId="4" borderId="8" xfId="0" applyFont="1" applyFill="1" applyBorder="1"/>
    <xf numFmtId="0" fontId="6" fillId="4" borderId="12" xfId="0" applyFont="1" applyFill="1" applyBorder="1"/>
    <xf numFmtId="0" fontId="8" fillId="4" borderId="0" xfId="0" applyFont="1" applyFill="1" applyBorder="1"/>
    <xf numFmtId="0" fontId="6" fillId="4" borderId="0" xfId="0" applyFont="1" applyFill="1" applyBorder="1"/>
    <xf numFmtId="0" fontId="6" fillId="4" borderId="0" xfId="0" applyFont="1" applyFill="1" applyBorder="1" applyAlignment="1">
      <alignment horizontal="right"/>
    </xf>
    <xf numFmtId="0" fontId="6" fillId="4" borderId="5" xfId="0" applyFont="1" applyFill="1" applyBorder="1"/>
    <xf numFmtId="0" fontId="6" fillId="4" borderId="9" xfId="0" applyFont="1" applyFill="1" applyBorder="1"/>
    <xf numFmtId="0" fontId="8" fillId="4" borderId="10" xfId="0" applyFont="1" applyFill="1" applyBorder="1"/>
    <xf numFmtId="0" fontId="6" fillId="4" borderId="10" xfId="0" applyFont="1" applyFill="1" applyBorder="1"/>
    <xf numFmtId="0" fontId="6" fillId="4" borderId="10" xfId="0" applyFont="1" applyFill="1" applyBorder="1" applyAlignment="1">
      <alignment horizontal="right"/>
    </xf>
    <xf numFmtId="0" fontId="6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9"/>
  <sheetViews>
    <sheetView tabSelected="1" zoomScale="97" zoomScaleNormal="97" workbookViewId="0"/>
  </sheetViews>
  <sheetFormatPr defaultRowHeight="15" customHeight="1" x14ac:dyDescent="0.25"/>
  <cols>
    <col min="1" max="1" width="0.7109375" style="10" customWidth="1"/>
    <col min="2" max="2" width="6.7109375" style="2" customWidth="1"/>
    <col min="3" max="3" width="6.7109375" style="1" customWidth="1"/>
    <col min="4" max="4" width="9.42578125" style="2" customWidth="1"/>
    <col min="5" max="12" width="5.7109375" style="1" customWidth="1"/>
    <col min="13" max="13" width="6" style="1" customWidth="1"/>
    <col min="14" max="14" width="7.7109375" style="1" bestFit="1" customWidth="1"/>
    <col min="15" max="15" width="0.7109375" style="9" customWidth="1"/>
    <col min="16" max="20" width="5.7109375" style="1" customWidth="1"/>
    <col min="21" max="21" width="8.7109375" style="1" customWidth="1"/>
    <col min="22" max="22" width="0.7109375" style="9" customWidth="1"/>
    <col min="23" max="27" width="5.7109375" style="1" customWidth="1"/>
    <col min="28" max="28" width="8.7109375" style="1" customWidth="1"/>
    <col min="29" max="29" width="0.7109375" style="9" customWidth="1"/>
    <col min="30" max="35" width="5.7109375" style="1" customWidth="1"/>
    <col min="36" max="36" width="58.7109375" style="5" customWidth="1"/>
    <col min="37" max="16384" width="9.140625" style="10"/>
  </cols>
  <sheetData>
    <row r="1" spans="1:37" ht="19.5" customHeight="1" x14ac:dyDescent="0.25">
      <c r="A1" s="5"/>
      <c r="B1" s="13" t="s">
        <v>34</v>
      </c>
      <c r="C1" s="14"/>
      <c r="D1" s="15"/>
      <c r="E1" s="16" t="s">
        <v>52</v>
      </c>
      <c r="F1" s="17"/>
      <c r="G1" s="17"/>
      <c r="H1" s="17"/>
      <c r="I1" s="17"/>
      <c r="J1" s="17"/>
      <c r="K1" s="17"/>
      <c r="L1" s="17"/>
      <c r="M1" s="14"/>
      <c r="N1" s="14"/>
      <c r="O1" s="18"/>
      <c r="P1" s="17"/>
      <c r="Q1" s="14"/>
      <c r="R1" s="14"/>
      <c r="S1" s="14"/>
      <c r="T1" s="14"/>
      <c r="U1" s="14"/>
      <c r="V1" s="18"/>
      <c r="W1" s="14"/>
      <c r="X1" s="14"/>
      <c r="Y1" s="14"/>
      <c r="Z1" s="14"/>
      <c r="AA1" s="14"/>
      <c r="AB1" s="14"/>
      <c r="AC1" s="18"/>
      <c r="AD1" s="14"/>
      <c r="AE1" s="14"/>
      <c r="AF1" s="14"/>
      <c r="AG1" s="14"/>
      <c r="AH1" s="14"/>
      <c r="AI1" s="14"/>
    </row>
    <row r="2" spans="1:37" s="11" customFormat="1" ht="15" customHeight="1" x14ac:dyDescent="0.2">
      <c r="A2" s="6"/>
      <c r="B2" s="19" t="s">
        <v>53</v>
      </c>
      <c r="C2" s="20"/>
      <c r="D2" s="21"/>
      <c r="E2" s="22" t="s">
        <v>12</v>
      </c>
      <c r="F2" s="23"/>
      <c r="G2" s="23"/>
      <c r="H2" s="23"/>
      <c r="I2" s="30" t="s">
        <v>13</v>
      </c>
      <c r="J2" s="26"/>
      <c r="K2" s="23"/>
      <c r="L2" s="23"/>
      <c r="M2" s="23"/>
      <c r="N2" s="24"/>
      <c r="O2" s="28"/>
      <c r="P2" s="29" t="s">
        <v>14</v>
      </c>
      <c r="Q2" s="23"/>
      <c r="R2" s="23"/>
      <c r="S2" s="23"/>
      <c r="T2" s="29"/>
      <c r="U2" s="29"/>
      <c r="V2" s="118"/>
      <c r="W2" s="29" t="s">
        <v>15</v>
      </c>
      <c r="X2" s="23"/>
      <c r="Y2" s="23"/>
      <c r="Z2" s="23"/>
      <c r="AA2" s="29"/>
      <c r="AB2" s="29"/>
      <c r="AC2" s="118"/>
      <c r="AD2" s="31" t="s">
        <v>85</v>
      </c>
      <c r="AE2" s="23"/>
      <c r="AF2" s="23"/>
      <c r="AG2" s="29"/>
      <c r="AH2" s="23" t="s">
        <v>86</v>
      </c>
      <c r="AI2" s="24"/>
      <c r="AJ2" s="6"/>
    </row>
    <row r="3" spans="1:37" s="11" customFormat="1" ht="15" customHeight="1" x14ac:dyDescent="0.2">
      <c r="A3" s="6"/>
      <c r="B3" s="27" t="s">
        <v>0</v>
      </c>
      <c r="C3" s="27" t="s">
        <v>4</v>
      </c>
      <c r="D3" s="22" t="s">
        <v>1</v>
      </c>
      <c r="E3" s="27" t="s">
        <v>3</v>
      </c>
      <c r="F3" s="27" t="s">
        <v>8</v>
      </c>
      <c r="G3" s="24" t="s">
        <v>5</v>
      </c>
      <c r="H3" s="27" t="s">
        <v>6</v>
      </c>
      <c r="I3" s="27" t="s">
        <v>16</v>
      </c>
      <c r="J3" s="27" t="s">
        <v>17</v>
      </c>
      <c r="K3" s="27" t="s">
        <v>18</v>
      </c>
      <c r="L3" s="27" t="s">
        <v>19</v>
      </c>
      <c r="M3" s="27" t="s">
        <v>20</v>
      </c>
      <c r="N3" s="27" t="s">
        <v>21</v>
      </c>
      <c r="O3" s="32"/>
      <c r="P3" s="27" t="s">
        <v>3</v>
      </c>
      <c r="Q3" s="27" t="s">
        <v>8</v>
      </c>
      <c r="R3" s="24" t="s">
        <v>5</v>
      </c>
      <c r="S3" s="27" t="s">
        <v>6</v>
      </c>
      <c r="T3" s="27" t="s">
        <v>16</v>
      </c>
      <c r="U3" s="26" t="s">
        <v>21</v>
      </c>
      <c r="V3" s="118"/>
      <c r="W3" s="24" t="s">
        <v>3</v>
      </c>
      <c r="X3" s="27" t="s">
        <v>8</v>
      </c>
      <c r="Y3" s="24" t="s">
        <v>5</v>
      </c>
      <c r="Z3" s="27" t="s">
        <v>6</v>
      </c>
      <c r="AA3" s="27" t="s">
        <v>16</v>
      </c>
      <c r="AB3" s="27" t="s">
        <v>21</v>
      </c>
      <c r="AC3" s="118"/>
      <c r="AD3" s="27" t="s">
        <v>22</v>
      </c>
      <c r="AE3" s="27" t="s">
        <v>23</v>
      </c>
      <c r="AF3" s="24" t="s">
        <v>33</v>
      </c>
      <c r="AG3" s="24" t="s">
        <v>30</v>
      </c>
      <c r="AH3" s="26" t="s">
        <v>31</v>
      </c>
      <c r="AI3" s="27" t="s">
        <v>32</v>
      </c>
      <c r="AJ3" s="6"/>
    </row>
    <row r="4" spans="1:37" s="11" customFormat="1" ht="15" customHeight="1" x14ac:dyDescent="0.2">
      <c r="A4" s="6"/>
      <c r="B4" s="33">
        <v>1972</v>
      </c>
      <c r="C4" s="33" t="s">
        <v>35</v>
      </c>
      <c r="D4" s="13" t="s">
        <v>36</v>
      </c>
      <c r="E4" s="33">
        <v>1</v>
      </c>
      <c r="F4" s="33">
        <v>0</v>
      </c>
      <c r="G4" s="34">
        <v>0</v>
      </c>
      <c r="H4" s="33">
        <v>0</v>
      </c>
      <c r="I4" s="33"/>
      <c r="J4" s="33"/>
      <c r="K4" s="33"/>
      <c r="L4" s="33"/>
      <c r="M4" s="33"/>
      <c r="N4" s="35"/>
      <c r="O4" s="32"/>
      <c r="P4" s="33"/>
      <c r="Q4" s="33"/>
      <c r="R4" s="34"/>
      <c r="S4" s="33"/>
      <c r="T4" s="33"/>
      <c r="U4" s="20"/>
      <c r="V4" s="118"/>
      <c r="W4" s="34"/>
      <c r="X4" s="34"/>
      <c r="Y4" s="34"/>
      <c r="Z4" s="34"/>
      <c r="AA4" s="34"/>
      <c r="AB4" s="34"/>
      <c r="AC4" s="118"/>
      <c r="AD4" s="33"/>
      <c r="AE4" s="33"/>
      <c r="AF4" s="33"/>
      <c r="AG4" s="33"/>
      <c r="AH4" s="34"/>
      <c r="AI4" s="33">
        <v>1</v>
      </c>
      <c r="AJ4" s="6"/>
    </row>
    <row r="5" spans="1:37" s="11" customFormat="1" ht="15" customHeight="1" x14ac:dyDescent="0.2">
      <c r="A5" s="6"/>
      <c r="B5" s="33">
        <v>1973</v>
      </c>
      <c r="C5" s="33" t="s">
        <v>40</v>
      </c>
      <c r="D5" s="13" t="s">
        <v>36</v>
      </c>
      <c r="E5" s="33">
        <v>2</v>
      </c>
      <c r="F5" s="33">
        <v>0</v>
      </c>
      <c r="G5" s="34">
        <v>0</v>
      </c>
      <c r="H5" s="33">
        <v>1</v>
      </c>
      <c r="I5" s="33"/>
      <c r="J5" s="33"/>
      <c r="K5" s="33"/>
      <c r="L5" s="33"/>
      <c r="M5" s="33"/>
      <c r="N5" s="35"/>
      <c r="O5" s="32"/>
      <c r="P5" s="33"/>
      <c r="Q5" s="33"/>
      <c r="R5" s="34"/>
      <c r="S5" s="33"/>
      <c r="T5" s="33"/>
      <c r="U5" s="20"/>
      <c r="V5" s="118"/>
      <c r="W5" s="34"/>
      <c r="X5" s="34"/>
      <c r="Y5" s="34"/>
      <c r="Z5" s="34"/>
      <c r="AA5" s="34"/>
      <c r="AB5" s="34"/>
      <c r="AC5" s="118"/>
      <c r="AD5" s="33"/>
      <c r="AE5" s="33"/>
      <c r="AF5" s="33"/>
      <c r="AG5" s="34"/>
      <c r="AH5" s="36"/>
      <c r="AI5" s="33"/>
      <c r="AJ5" s="6"/>
    </row>
    <row r="6" spans="1:37" s="11" customFormat="1" ht="15" customHeight="1" x14ac:dyDescent="0.2">
      <c r="A6" s="6"/>
      <c r="B6" s="33">
        <v>1974</v>
      </c>
      <c r="C6" s="33" t="s">
        <v>39</v>
      </c>
      <c r="D6" s="13" t="s">
        <v>36</v>
      </c>
      <c r="E6" s="33">
        <v>20</v>
      </c>
      <c r="F6" s="33">
        <v>0</v>
      </c>
      <c r="G6" s="34">
        <v>9</v>
      </c>
      <c r="H6" s="33">
        <v>6</v>
      </c>
      <c r="I6" s="33"/>
      <c r="J6" s="33"/>
      <c r="K6" s="33"/>
      <c r="L6" s="33"/>
      <c r="M6" s="33"/>
      <c r="N6" s="35"/>
      <c r="O6" s="32"/>
      <c r="P6" s="33"/>
      <c r="Q6" s="33"/>
      <c r="R6" s="34"/>
      <c r="S6" s="33"/>
      <c r="T6" s="33"/>
      <c r="U6" s="20"/>
      <c r="V6" s="118"/>
      <c r="W6" s="34"/>
      <c r="X6" s="34"/>
      <c r="Y6" s="34"/>
      <c r="Z6" s="34"/>
      <c r="AA6" s="34"/>
      <c r="AB6" s="34"/>
      <c r="AC6" s="118"/>
      <c r="AD6" s="33"/>
      <c r="AE6" s="33"/>
      <c r="AF6" s="33"/>
      <c r="AG6" s="34"/>
      <c r="AH6" s="36"/>
      <c r="AI6" s="33"/>
      <c r="AJ6" s="6"/>
    </row>
    <row r="7" spans="1:37" s="11" customFormat="1" ht="15" customHeight="1" x14ac:dyDescent="0.2">
      <c r="A7" s="6"/>
      <c r="B7" s="33">
        <v>1975</v>
      </c>
      <c r="C7" s="33" t="s">
        <v>41</v>
      </c>
      <c r="D7" s="13" t="s">
        <v>36</v>
      </c>
      <c r="E7" s="33">
        <v>22</v>
      </c>
      <c r="F7" s="33">
        <v>1</v>
      </c>
      <c r="G7" s="33">
        <v>11</v>
      </c>
      <c r="H7" s="33">
        <v>13</v>
      </c>
      <c r="I7" s="33"/>
      <c r="J7" s="33"/>
      <c r="K7" s="33"/>
      <c r="L7" s="33"/>
      <c r="M7" s="33"/>
      <c r="N7" s="35"/>
      <c r="O7" s="32"/>
      <c r="P7" s="33"/>
      <c r="Q7" s="33"/>
      <c r="R7" s="33"/>
      <c r="S7" s="33"/>
      <c r="T7" s="33"/>
      <c r="U7" s="20"/>
      <c r="V7" s="118"/>
      <c r="W7" s="34"/>
      <c r="X7" s="34"/>
      <c r="Y7" s="34"/>
      <c r="Z7" s="34"/>
      <c r="AA7" s="34"/>
      <c r="AB7" s="34"/>
      <c r="AC7" s="118"/>
      <c r="AD7" s="33">
        <v>1</v>
      </c>
      <c r="AE7" s="33"/>
      <c r="AF7" s="33"/>
      <c r="AG7" s="34"/>
      <c r="AH7" s="36"/>
      <c r="AI7" s="33"/>
      <c r="AJ7" s="6"/>
    </row>
    <row r="8" spans="1:37" s="11" customFormat="1" ht="15" customHeight="1" x14ac:dyDescent="0.2">
      <c r="A8" s="6"/>
      <c r="B8" s="33">
        <v>1976</v>
      </c>
      <c r="C8" s="33" t="s">
        <v>42</v>
      </c>
      <c r="D8" s="13" t="s">
        <v>36</v>
      </c>
      <c r="E8" s="33">
        <v>22</v>
      </c>
      <c r="F8" s="33">
        <v>1</v>
      </c>
      <c r="G8" s="33">
        <v>14</v>
      </c>
      <c r="H8" s="33">
        <v>7</v>
      </c>
      <c r="I8" s="33"/>
      <c r="J8" s="33"/>
      <c r="K8" s="33"/>
      <c r="L8" s="33"/>
      <c r="M8" s="33"/>
      <c r="N8" s="35"/>
      <c r="O8" s="32"/>
      <c r="P8" s="33"/>
      <c r="Q8" s="33"/>
      <c r="R8" s="34"/>
      <c r="S8" s="33"/>
      <c r="T8" s="33"/>
      <c r="U8" s="36"/>
      <c r="V8" s="118"/>
      <c r="W8" s="34"/>
      <c r="X8" s="33"/>
      <c r="Y8" s="34"/>
      <c r="Z8" s="33"/>
      <c r="AA8" s="33"/>
      <c r="AB8" s="33"/>
      <c r="AC8" s="118"/>
      <c r="AD8" s="33"/>
      <c r="AE8" s="33"/>
      <c r="AF8" s="34"/>
      <c r="AG8" s="34">
        <v>1</v>
      </c>
      <c r="AH8" s="36"/>
      <c r="AI8" s="33"/>
      <c r="AJ8" s="6"/>
    </row>
    <row r="9" spans="1:37" s="11" customFormat="1" ht="15" customHeight="1" x14ac:dyDescent="0.25">
      <c r="A9" s="6"/>
      <c r="B9" s="33">
        <v>1977</v>
      </c>
      <c r="C9" s="33" t="s">
        <v>35</v>
      </c>
      <c r="D9" s="13" t="s">
        <v>36</v>
      </c>
      <c r="E9" s="33">
        <v>21</v>
      </c>
      <c r="F9" s="33">
        <v>1</v>
      </c>
      <c r="G9" s="33">
        <v>9</v>
      </c>
      <c r="H9" s="33">
        <v>13</v>
      </c>
      <c r="I9" s="33">
        <v>65</v>
      </c>
      <c r="J9" s="33">
        <v>26</v>
      </c>
      <c r="K9" s="33">
        <v>15</v>
      </c>
      <c r="L9" s="33">
        <v>14</v>
      </c>
      <c r="M9" s="33">
        <v>10</v>
      </c>
      <c r="N9" s="37" t="s">
        <v>51</v>
      </c>
      <c r="O9" s="38"/>
      <c r="P9" s="33"/>
      <c r="Q9" s="33"/>
      <c r="R9" s="34"/>
      <c r="S9" s="33"/>
      <c r="T9" s="33"/>
      <c r="U9" s="36"/>
      <c r="V9" s="119"/>
      <c r="W9" s="34"/>
      <c r="X9" s="33"/>
      <c r="Y9" s="34"/>
      <c r="Z9" s="33"/>
      <c r="AA9" s="33"/>
      <c r="AB9" s="33"/>
      <c r="AC9" s="119"/>
      <c r="AD9" s="33"/>
      <c r="AE9" s="33"/>
      <c r="AF9" s="34">
        <v>1</v>
      </c>
      <c r="AG9" s="34"/>
      <c r="AH9" s="36"/>
      <c r="AI9" s="33">
        <v>1</v>
      </c>
      <c r="AJ9" s="6"/>
    </row>
    <row r="10" spans="1:37" s="11" customFormat="1" ht="15" customHeight="1" x14ac:dyDescent="0.25">
      <c r="A10" s="6"/>
      <c r="B10" s="33">
        <v>1978</v>
      </c>
      <c r="C10" s="33" t="s">
        <v>37</v>
      </c>
      <c r="D10" s="13" t="s">
        <v>36</v>
      </c>
      <c r="E10" s="33">
        <v>15</v>
      </c>
      <c r="F10" s="33">
        <v>1</v>
      </c>
      <c r="G10" s="33">
        <v>7</v>
      </c>
      <c r="H10" s="33">
        <v>6</v>
      </c>
      <c r="I10" s="33">
        <v>45</v>
      </c>
      <c r="J10" s="33">
        <v>11</v>
      </c>
      <c r="K10" s="33">
        <v>10</v>
      </c>
      <c r="L10" s="33">
        <v>16</v>
      </c>
      <c r="M10" s="33">
        <v>8</v>
      </c>
      <c r="N10" s="37" t="s">
        <v>51</v>
      </c>
      <c r="O10" s="38"/>
      <c r="P10" s="33"/>
      <c r="Q10" s="33"/>
      <c r="R10" s="34"/>
      <c r="S10" s="33"/>
      <c r="T10" s="33"/>
      <c r="U10" s="33"/>
      <c r="V10" s="38"/>
      <c r="W10" s="33"/>
      <c r="X10" s="33"/>
      <c r="Y10" s="34"/>
      <c r="Z10" s="33"/>
      <c r="AA10" s="33"/>
      <c r="AB10" s="33"/>
      <c r="AC10" s="38"/>
      <c r="AD10" s="33"/>
      <c r="AE10" s="33"/>
      <c r="AF10" s="34"/>
      <c r="AG10" s="34"/>
      <c r="AH10" s="36"/>
      <c r="AI10" s="33"/>
      <c r="AJ10" s="6"/>
    </row>
    <row r="11" spans="1:37" s="11" customFormat="1" ht="15" customHeight="1" x14ac:dyDescent="0.25">
      <c r="A11" s="6"/>
      <c r="B11" s="33">
        <v>1979</v>
      </c>
      <c r="C11" s="33" t="s">
        <v>38</v>
      </c>
      <c r="D11" s="39" t="s">
        <v>36</v>
      </c>
      <c r="E11" s="33">
        <v>20</v>
      </c>
      <c r="F11" s="33">
        <v>0</v>
      </c>
      <c r="G11" s="33">
        <v>3</v>
      </c>
      <c r="H11" s="33">
        <v>7</v>
      </c>
      <c r="I11" s="33">
        <v>58</v>
      </c>
      <c r="J11" s="33">
        <v>19</v>
      </c>
      <c r="K11" s="33">
        <v>26</v>
      </c>
      <c r="L11" s="33">
        <v>10</v>
      </c>
      <c r="M11" s="33">
        <v>3</v>
      </c>
      <c r="N11" s="37" t="s">
        <v>51</v>
      </c>
      <c r="O11" s="38"/>
      <c r="P11" s="33"/>
      <c r="Q11" s="33"/>
      <c r="R11" s="34"/>
      <c r="S11" s="33"/>
      <c r="T11" s="33"/>
      <c r="U11" s="33"/>
      <c r="V11" s="38"/>
      <c r="W11" s="40"/>
      <c r="X11" s="40"/>
      <c r="Y11" s="41"/>
      <c r="Z11" s="40"/>
      <c r="AA11" s="40"/>
      <c r="AB11" s="40"/>
      <c r="AC11" s="38"/>
      <c r="AD11" s="33"/>
      <c r="AE11" s="33"/>
      <c r="AF11" s="34"/>
      <c r="AG11" s="34"/>
      <c r="AH11" s="36"/>
      <c r="AI11" s="33"/>
      <c r="AJ11" s="6"/>
    </row>
    <row r="12" spans="1:37" s="11" customFormat="1" ht="15" customHeight="1" x14ac:dyDescent="0.25">
      <c r="A12" s="6"/>
      <c r="B12" s="33">
        <v>1980</v>
      </c>
      <c r="C12" s="33" t="s">
        <v>39</v>
      </c>
      <c r="D12" s="39" t="s">
        <v>36</v>
      </c>
      <c r="E12" s="33">
        <v>20</v>
      </c>
      <c r="F12" s="33">
        <v>0</v>
      </c>
      <c r="G12" s="33">
        <v>6</v>
      </c>
      <c r="H12" s="33">
        <v>9</v>
      </c>
      <c r="I12" s="33">
        <v>51</v>
      </c>
      <c r="J12" s="33">
        <v>16</v>
      </c>
      <c r="K12" s="33">
        <v>12</v>
      </c>
      <c r="L12" s="33">
        <v>17</v>
      </c>
      <c r="M12" s="33">
        <v>6</v>
      </c>
      <c r="N12" s="105">
        <v>0.36199999999999999</v>
      </c>
      <c r="O12" s="38"/>
      <c r="P12" s="33"/>
      <c r="Q12" s="33"/>
      <c r="R12" s="34"/>
      <c r="S12" s="33"/>
      <c r="T12" s="33"/>
      <c r="U12" s="33"/>
      <c r="V12" s="38"/>
      <c r="W12" s="40">
        <v>6</v>
      </c>
      <c r="X12" s="40">
        <v>1</v>
      </c>
      <c r="Y12" s="41">
        <v>3</v>
      </c>
      <c r="Z12" s="40">
        <v>1</v>
      </c>
      <c r="AA12" s="110" t="s">
        <v>51</v>
      </c>
      <c r="AB12" s="110" t="s">
        <v>51</v>
      </c>
      <c r="AC12" s="38"/>
      <c r="AD12" s="33"/>
      <c r="AE12" s="33"/>
      <c r="AF12" s="34"/>
      <c r="AG12" s="34"/>
      <c r="AH12" s="36"/>
      <c r="AI12" s="33"/>
      <c r="AJ12" s="6"/>
    </row>
    <row r="13" spans="1:37" s="11" customFormat="1" ht="15" customHeight="1" x14ac:dyDescent="0.2">
      <c r="A13" s="5"/>
      <c r="B13" s="25" t="s">
        <v>7</v>
      </c>
      <c r="C13" s="26"/>
      <c r="D13" s="24"/>
      <c r="E13" s="27">
        <f t="shared" ref="E13:M13" si="0">SUM(E4:E12)</f>
        <v>143</v>
      </c>
      <c r="F13" s="27">
        <f t="shared" si="0"/>
        <v>4</v>
      </c>
      <c r="G13" s="27">
        <f t="shared" si="0"/>
        <v>59</v>
      </c>
      <c r="H13" s="27">
        <f t="shared" si="0"/>
        <v>62</v>
      </c>
      <c r="I13" s="27">
        <f t="shared" si="0"/>
        <v>219</v>
      </c>
      <c r="J13" s="27">
        <f t="shared" si="0"/>
        <v>72</v>
      </c>
      <c r="K13" s="27">
        <f t="shared" si="0"/>
        <v>63</v>
      </c>
      <c r="L13" s="27">
        <f t="shared" si="0"/>
        <v>57</v>
      </c>
      <c r="M13" s="27">
        <f t="shared" si="0"/>
        <v>27</v>
      </c>
      <c r="N13" s="42">
        <v>0.36199999999999999</v>
      </c>
      <c r="O13" s="32"/>
      <c r="P13" s="27">
        <f t="shared" ref="P13:AI13" si="1">SUM(P4:P12)</f>
        <v>0</v>
      </c>
      <c r="Q13" s="27">
        <f t="shared" si="1"/>
        <v>0</v>
      </c>
      <c r="R13" s="27">
        <f t="shared" si="1"/>
        <v>0</v>
      </c>
      <c r="S13" s="27">
        <f t="shared" si="1"/>
        <v>0</v>
      </c>
      <c r="T13" s="27">
        <f t="shared" si="1"/>
        <v>0</v>
      </c>
      <c r="U13" s="42">
        <v>0</v>
      </c>
      <c r="V13" s="32"/>
      <c r="W13" s="27">
        <f t="shared" si="1"/>
        <v>6</v>
      </c>
      <c r="X13" s="27">
        <f t="shared" si="1"/>
        <v>1</v>
      </c>
      <c r="Y13" s="27">
        <f t="shared" si="1"/>
        <v>3</v>
      </c>
      <c r="Z13" s="27">
        <f t="shared" si="1"/>
        <v>1</v>
      </c>
      <c r="AA13" s="27" t="s">
        <v>51</v>
      </c>
      <c r="AB13" s="27" t="s">
        <v>51</v>
      </c>
      <c r="AC13" s="32"/>
      <c r="AD13" s="27">
        <f t="shared" si="1"/>
        <v>1</v>
      </c>
      <c r="AE13" s="27">
        <f t="shared" si="1"/>
        <v>0</v>
      </c>
      <c r="AF13" s="27">
        <f t="shared" si="1"/>
        <v>1</v>
      </c>
      <c r="AG13" s="27">
        <f t="shared" si="1"/>
        <v>1</v>
      </c>
      <c r="AH13" s="27">
        <f t="shared" si="1"/>
        <v>0</v>
      </c>
      <c r="AI13" s="27">
        <f t="shared" si="1"/>
        <v>2</v>
      </c>
      <c r="AJ13" s="6"/>
    </row>
    <row r="14" spans="1:37" ht="15" customHeight="1" x14ac:dyDescent="0.2">
      <c r="A14" s="6"/>
      <c r="B14" s="13" t="s">
        <v>2</v>
      </c>
      <c r="C14" s="36"/>
      <c r="D14" s="43">
        <v>358.7</v>
      </c>
      <c r="E14" s="44"/>
      <c r="F14" s="44"/>
      <c r="G14" s="44"/>
      <c r="H14" s="44"/>
      <c r="I14" s="44"/>
      <c r="J14" s="44"/>
      <c r="K14" s="44"/>
      <c r="L14" s="44"/>
      <c r="M14" s="44"/>
      <c r="N14" s="45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6"/>
      <c r="AI14" s="44"/>
      <c r="AJ14" s="6"/>
    </row>
    <row r="15" spans="1:37" s="11" customFormat="1" ht="15" customHeight="1" x14ac:dyDescent="0.25">
      <c r="A15" s="6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5"/>
      <c r="O15" s="38"/>
      <c r="P15" s="44"/>
      <c r="Q15" s="47"/>
      <c r="R15" s="44"/>
      <c r="S15" s="44"/>
      <c r="T15" s="44"/>
      <c r="U15" s="44"/>
      <c r="V15" s="38"/>
      <c r="W15" s="44"/>
      <c r="X15" s="44"/>
      <c r="Y15" s="44"/>
      <c r="Z15" s="44"/>
      <c r="AA15" s="44"/>
      <c r="AB15" s="44"/>
      <c r="AC15" s="38"/>
      <c r="AD15" s="44"/>
      <c r="AE15" s="44"/>
      <c r="AF15" s="44"/>
      <c r="AG15" s="44"/>
      <c r="AH15" s="44"/>
      <c r="AI15" s="44"/>
      <c r="AJ15" s="6"/>
    </row>
    <row r="16" spans="1:37" ht="15" customHeight="1" x14ac:dyDescent="0.25">
      <c r="A16" s="6"/>
      <c r="B16" s="31" t="s">
        <v>75</v>
      </c>
      <c r="C16" s="48"/>
      <c r="D16" s="48"/>
      <c r="E16" s="27" t="s">
        <v>3</v>
      </c>
      <c r="F16" s="27" t="s">
        <v>8</v>
      </c>
      <c r="G16" s="24" t="s">
        <v>5</v>
      </c>
      <c r="H16" s="27" t="s">
        <v>6</v>
      </c>
      <c r="I16" s="27" t="s">
        <v>16</v>
      </c>
      <c r="J16" s="44"/>
      <c r="K16" s="27" t="s">
        <v>26</v>
      </c>
      <c r="L16" s="27" t="s">
        <v>27</v>
      </c>
      <c r="M16" s="27" t="s">
        <v>28</v>
      </c>
      <c r="N16" s="27" t="s">
        <v>21</v>
      </c>
      <c r="O16" s="32"/>
      <c r="P16" s="49" t="s">
        <v>29</v>
      </c>
      <c r="Q16" s="21"/>
      <c r="R16" s="21"/>
      <c r="S16" s="21"/>
      <c r="T16" s="50"/>
      <c r="U16" s="50"/>
      <c r="V16" s="50"/>
      <c r="W16" s="50"/>
      <c r="X16" s="50"/>
      <c r="Y16" s="50"/>
      <c r="Z16" s="50"/>
      <c r="AA16" s="21"/>
      <c r="AB16" s="21"/>
      <c r="AC16" s="50"/>
      <c r="AD16" s="21"/>
      <c r="AE16" s="21"/>
      <c r="AF16" s="21"/>
      <c r="AG16" s="21"/>
      <c r="AH16" s="21"/>
      <c r="AI16" s="51"/>
      <c r="AJ16" s="6"/>
      <c r="AK16" s="3"/>
    </row>
    <row r="17" spans="1:37" ht="15" customHeight="1" x14ac:dyDescent="0.25">
      <c r="A17" s="6"/>
      <c r="B17" s="49" t="s">
        <v>12</v>
      </c>
      <c r="C17" s="21"/>
      <c r="D17" s="51"/>
      <c r="E17" s="33">
        <f>PRODUCT(E13)</f>
        <v>143</v>
      </c>
      <c r="F17" s="33">
        <f>PRODUCT(F13)</f>
        <v>4</v>
      </c>
      <c r="G17" s="33">
        <f>PRODUCT(G13)</f>
        <v>59</v>
      </c>
      <c r="H17" s="33">
        <f>PRODUCT(H13)</f>
        <v>62</v>
      </c>
      <c r="I17" s="33">
        <f>PRODUCT(I13)</f>
        <v>219</v>
      </c>
      <c r="J17" s="44"/>
      <c r="K17" s="52">
        <f>PRODUCT((F17+G17)/E17)</f>
        <v>0.44055944055944057</v>
      </c>
      <c r="L17" s="52">
        <f>PRODUCT(H17/E17)</f>
        <v>0.43356643356643354</v>
      </c>
      <c r="M17" s="52">
        <f>PRODUCT(I17/(E17-67))</f>
        <v>2.8815789473684212</v>
      </c>
      <c r="N17" s="53">
        <v>0.36199999999999999</v>
      </c>
      <c r="O17" s="32"/>
      <c r="P17" s="133" t="s">
        <v>9</v>
      </c>
      <c r="Q17" s="134"/>
      <c r="R17" s="135" t="s">
        <v>43</v>
      </c>
      <c r="S17" s="135"/>
      <c r="T17" s="135"/>
      <c r="U17" s="135"/>
      <c r="V17" s="135"/>
      <c r="W17" s="135"/>
      <c r="X17" s="135"/>
      <c r="Y17" s="136" t="s">
        <v>11</v>
      </c>
      <c r="Z17" s="135"/>
      <c r="AA17" s="135" t="s">
        <v>87</v>
      </c>
      <c r="AB17" s="135"/>
      <c r="AC17" s="135"/>
      <c r="AD17" s="135"/>
      <c r="AE17" s="135"/>
      <c r="AF17" s="135"/>
      <c r="AG17" s="135"/>
      <c r="AH17" s="136"/>
      <c r="AI17" s="137"/>
      <c r="AJ17" s="6"/>
      <c r="AK17" s="3"/>
    </row>
    <row r="18" spans="1:37" ht="15" customHeight="1" x14ac:dyDescent="0.25">
      <c r="A18" s="6"/>
      <c r="B18" s="54" t="s">
        <v>14</v>
      </c>
      <c r="C18" s="55"/>
      <c r="D18" s="56"/>
      <c r="E18" s="33"/>
      <c r="F18" s="33"/>
      <c r="G18" s="33"/>
      <c r="H18" s="33"/>
      <c r="I18" s="33"/>
      <c r="J18" s="44"/>
      <c r="K18" s="52"/>
      <c r="L18" s="52"/>
      <c r="M18" s="52"/>
      <c r="N18" s="57"/>
      <c r="O18" s="32"/>
      <c r="P18" s="138" t="s">
        <v>91</v>
      </c>
      <c r="Q18" s="139"/>
      <c r="R18" s="140" t="s">
        <v>45</v>
      </c>
      <c r="S18" s="140"/>
      <c r="T18" s="140"/>
      <c r="U18" s="140"/>
      <c r="V18" s="140"/>
      <c r="W18" s="140"/>
      <c r="X18" s="140"/>
      <c r="Y18" s="141" t="s">
        <v>25</v>
      </c>
      <c r="Z18" s="140"/>
      <c r="AA18" s="140" t="s">
        <v>88</v>
      </c>
      <c r="AB18" s="140"/>
      <c r="AC18" s="140"/>
      <c r="AD18" s="140"/>
      <c r="AE18" s="140"/>
      <c r="AF18" s="140"/>
      <c r="AG18" s="140"/>
      <c r="AH18" s="141"/>
      <c r="AI18" s="142"/>
      <c r="AJ18" s="6"/>
      <c r="AK18" s="3"/>
    </row>
    <row r="19" spans="1:37" ht="15" customHeight="1" x14ac:dyDescent="0.25">
      <c r="A19" s="6"/>
      <c r="B19" s="58" t="s">
        <v>15</v>
      </c>
      <c r="C19" s="59"/>
      <c r="D19" s="60"/>
      <c r="E19" s="40">
        <f>SUM(W13)</f>
        <v>6</v>
      </c>
      <c r="F19" s="40">
        <f>SUM(X13)</f>
        <v>1</v>
      </c>
      <c r="G19" s="40">
        <f>SUM(Y13)</f>
        <v>3</v>
      </c>
      <c r="H19" s="40">
        <f>SUM(Z13)</f>
        <v>1</v>
      </c>
      <c r="I19" s="40"/>
      <c r="J19" s="44"/>
      <c r="K19" s="61">
        <f>PRODUCT((F19+G19)/E19)</f>
        <v>0.66666666666666663</v>
      </c>
      <c r="L19" s="61">
        <f>PRODUCT(H19/E19)</f>
        <v>0.16666666666666666</v>
      </c>
      <c r="M19" s="61"/>
      <c r="N19" s="110" t="s">
        <v>51</v>
      </c>
      <c r="O19" s="32"/>
      <c r="P19" s="138" t="s">
        <v>92</v>
      </c>
      <c r="Q19" s="139"/>
      <c r="R19" s="140" t="s">
        <v>44</v>
      </c>
      <c r="S19" s="140"/>
      <c r="T19" s="140"/>
      <c r="U19" s="140"/>
      <c r="V19" s="140"/>
      <c r="W19" s="140"/>
      <c r="X19" s="140"/>
      <c r="Y19" s="141" t="s">
        <v>48</v>
      </c>
      <c r="Z19" s="140"/>
      <c r="AA19" s="140" t="s">
        <v>89</v>
      </c>
      <c r="AB19" s="140"/>
      <c r="AC19" s="140"/>
      <c r="AD19" s="140"/>
      <c r="AE19" s="140"/>
      <c r="AF19" s="140"/>
      <c r="AG19" s="140"/>
      <c r="AH19" s="141"/>
      <c r="AI19" s="142"/>
      <c r="AJ19" s="6"/>
      <c r="AK19" s="3"/>
    </row>
    <row r="20" spans="1:37" ht="15" customHeight="1" x14ac:dyDescent="0.25">
      <c r="A20" s="6"/>
      <c r="B20" s="62" t="s">
        <v>24</v>
      </c>
      <c r="C20" s="63"/>
      <c r="D20" s="64"/>
      <c r="E20" s="27">
        <f>SUM(E17:E19)</f>
        <v>149</v>
      </c>
      <c r="F20" s="27">
        <f>SUM(F17:F19)</f>
        <v>5</v>
      </c>
      <c r="G20" s="27">
        <f>SUM(G17:G19)</f>
        <v>62</v>
      </c>
      <c r="H20" s="27">
        <f>SUM(H17:H19)</f>
        <v>63</v>
      </c>
      <c r="I20" s="27">
        <f>SUM(I17:I19)</f>
        <v>219</v>
      </c>
      <c r="J20" s="44"/>
      <c r="K20" s="65">
        <f>PRODUCT((F20+G20)/E20)</f>
        <v>0.44966442953020136</v>
      </c>
      <c r="L20" s="65">
        <f>PRODUCT(H20/E20)</f>
        <v>0.42281879194630873</v>
      </c>
      <c r="M20" s="65">
        <f>PRODUCT(I20/(E20-67))</f>
        <v>2.6707317073170733</v>
      </c>
      <c r="N20" s="42">
        <v>0.36199999999999999</v>
      </c>
      <c r="O20" s="32"/>
      <c r="P20" s="143" t="s">
        <v>10</v>
      </c>
      <c r="Q20" s="144"/>
      <c r="R20" s="145" t="s">
        <v>47</v>
      </c>
      <c r="S20" s="145"/>
      <c r="T20" s="145"/>
      <c r="U20" s="145"/>
      <c r="V20" s="145"/>
      <c r="W20" s="145"/>
      <c r="X20" s="145"/>
      <c r="Y20" s="146" t="s">
        <v>46</v>
      </c>
      <c r="Z20" s="145"/>
      <c r="AA20" s="145" t="s">
        <v>90</v>
      </c>
      <c r="AB20" s="145"/>
      <c r="AC20" s="145"/>
      <c r="AD20" s="145"/>
      <c r="AE20" s="145"/>
      <c r="AF20" s="145"/>
      <c r="AG20" s="145"/>
      <c r="AH20" s="146"/>
      <c r="AI20" s="147"/>
      <c r="AJ20" s="6"/>
      <c r="AK20" s="3"/>
    </row>
    <row r="21" spans="1:37" ht="15" customHeight="1" x14ac:dyDescent="0.25">
      <c r="A21" s="6"/>
      <c r="B21" s="46"/>
      <c r="C21" s="46"/>
      <c r="D21" s="46"/>
      <c r="E21" s="46"/>
      <c r="F21" s="46"/>
      <c r="G21" s="46"/>
      <c r="H21" s="46"/>
      <c r="I21" s="46"/>
      <c r="J21" s="44"/>
      <c r="K21" s="46"/>
      <c r="L21" s="46"/>
      <c r="M21" s="46"/>
      <c r="N21" s="45"/>
      <c r="O21" s="32"/>
      <c r="P21" s="44"/>
      <c r="Q21" s="47"/>
      <c r="R21" s="44"/>
      <c r="S21" s="44"/>
      <c r="T21" s="32"/>
      <c r="U21" s="32"/>
      <c r="V21" s="32"/>
      <c r="W21" s="32"/>
      <c r="X21" s="66"/>
      <c r="Y21" s="44"/>
      <c r="Z21" s="44"/>
      <c r="AA21" s="44"/>
      <c r="AB21" s="44"/>
      <c r="AC21" s="32"/>
      <c r="AD21" s="44"/>
      <c r="AE21" s="44"/>
      <c r="AF21" s="44"/>
      <c r="AG21" s="44"/>
      <c r="AH21" s="44"/>
      <c r="AI21" s="44"/>
      <c r="AJ21" s="6"/>
      <c r="AK21" s="4"/>
    </row>
    <row r="22" spans="1:37" ht="15" customHeight="1" x14ac:dyDescent="0.25">
      <c r="A22" s="6"/>
      <c r="B22" s="44" t="s">
        <v>49</v>
      </c>
      <c r="C22" s="44"/>
      <c r="D22" s="44" t="s">
        <v>50</v>
      </c>
      <c r="E22" s="44"/>
      <c r="F22" s="44"/>
      <c r="G22" s="44"/>
      <c r="H22" s="44"/>
      <c r="I22" s="44"/>
      <c r="J22" s="44"/>
      <c r="K22" s="44"/>
      <c r="L22" s="44"/>
      <c r="M22" s="44"/>
      <c r="N22" s="45"/>
      <c r="O22" s="32"/>
      <c r="P22" s="44"/>
      <c r="Q22" s="47"/>
      <c r="R22" s="44"/>
      <c r="S22" s="44"/>
      <c r="T22" s="32"/>
      <c r="U22" s="32"/>
      <c r="V22" s="32"/>
      <c r="W22" s="32"/>
      <c r="X22" s="66"/>
      <c r="Y22" s="44"/>
      <c r="Z22" s="44"/>
      <c r="AA22" s="44"/>
      <c r="AB22" s="44"/>
      <c r="AC22" s="32"/>
      <c r="AD22" s="44"/>
      <c r="AE22" s="44"/>
      <c r="AF22" s="44"/>
      <c r="AG22" s="44"/>
      <c r="AH22" s="44"/>
      <c r="AI22" s="44"/>
      <c r="AJ22" s="6"/>
    </row>
    <row r="23" spans="1:37" ht="15" customHeight="1" x14ac:dyDescent="0.25">
      <c r="A23" s="6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7"/>
      <c r="O23" s="32"/>
      <c r="P23" s="44"/>
      <c r="Q23" s="47"/>
      <c r="R23" s="44"/>
      <c r="S23" s="44"/>
      <c r="T23" s="32"/>
      <c r="U23" s="32"/>
      <c r="V23" s="32"/>
      <c r="W23" s="32"/>
      <c r="X23" s="66"/>
      <c r="Y23" s="44"/>
      <c r="Z23" s="44"/>
      <c r="AA23" s="44"/>
      <c r="AB23" s="44"/>
      <c r="AC23" s="32"/>
      <c r="AD23" s="44"/>
      <c r="AE23" s="44"/>
      <c r="AF23" s="44"/>
      <c r="AG23" s="44"/>
      <c r="AH23" s="44"/>
      <c r="AI23" s="44"/>
      <c r="AJ23" s="6"/>
    </row>
    <row r="24" spans="1:37" ht="15" customHeight="1" x14ac:dyDescent="0.25">
      <c r="A24" s="6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7"/>
      <c r="O24" s="32"/>
      <c r="P24" s="44"/>
      <c r="Q24" s="47"/>
      <c r="R24" s="44"/>
      <c r="S24" s="44"/>
      <c r="T24" s="32"/>
      <c r="U24" s="32"/>
      <c r="V24" s="32"/>
      <c r="W24" s="32"/>
      <c r="X24" s="66"/>
      <c r="Y24" s="44"/>
      <c r="Z24" s="44"/>
      <c r="AA24" s="44"/>
      <c r="AB24" s="44"/>
      <c r="AC24" s="32"/>
      <c r="AD24" s="44"/>
      <c r="AE24" s="44"/>
      <c r="AF24" s="44"/>
      <c r="AG24" s="44"/>
      <c r="AH24" s="44"/>
      <c r="AI24" s="44"/>
      <c r="AJ24" s="6"/>
    </row>
    <row r="25" spans="1:37" ht="15" customHeight="1" x14ac:dyDescent="0.25">
      <c r="A25" s="6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7"/>
      <c r="O25" s="32"/>
      <c r="P25" s="44"/>
      <c r="Q25" s="47"/>
      <c r="R25" s="44"/>
      <c r="S25" s="44"/>
      <c r="T25" s="32"/>
      <c r="U25" s="32"/>
      <c r="V25" s="32"/>
      <c r="W25" s="32"/>
      <c r="X25" s="66"/>
      <c r="Y25" s="44"/>
      <c r="Z25" s="44"/>
      <c r="AA25" s="44"/>
      <c r="AB25" s="44"/>
      <c r="AC25" s="32"/>
      <c r="AD25" s="44"/>
      <c r="AE25" s="44"/>
      <c r="AF25" s="44"/>
      <c r="AG25" s="44"/>
      <c r="AH25" s="44"/>
      <c r="AI25" s="44"/>
    </row>
    <row r="26" spans="1:37" ht="15" customHeight="1" x14ac:dyDescent="0.25">
      <c r="A26" s="6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7"/>
      <c r="O26" s="32"/>
      <c r="P26" s="44"/>
      <c r="Q26" s="47"/>
      <c r="R26" s="44"/>
      <c r="S26" s="44"/>
      <c r="T26" s="32"/>
      <c r="U26" s="32"/>
      <c r="V26" s="32"/>
      <c r="W26" s="32"/>
      <c r="X26" s="66"/>
      <c r="Y26" s="44"/>
      <c r="Z26" s="44"/>
      <c r="AA26" s="44"/>
      <c r="AB26" s="44"/>
      <c r="AC26" s="32"/>
      <c r="AD26" s="44"/>
      <c r="AE26" s="44"/>
      <c r="AF26" s="44"/>
      <c r="AG26" s="44"/>
      <c r="AH26" s="44"/>
      <c r="AI26" s="44"/>
      <c r="AJ26" s="6"/>
    </row>
    <row r="27" spans="1:37" ht="15" customHeight="1" x14ac:dyDescent="0.25">
      <c r="A27" s="6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7"/>
      <c r="O27" s="4"/>
      <c r="P27" s="3"/>
      <c r="Q27" s="7"/>
      <c r="R27" s="3"/>
      <c r="S27" s="3"/>
      <c r="T27" s="4"/>
      <c r="U27" s="4"/>
      <c r="V27" s="4"/>
      <c r="W27" s="4"/>
      <c r="X27" s="12"/>
      <c r="Y27" s="3"/>
      <c r="Z27" s="3"/>
      <c r="AA27" s="3"/>
      <c r="AB27" s="3"/>
      <c r="AC27" s="4"/>
      <c r="AD27" s="3"/>
      <c r="AE27" s="3"/>
      <c r="AF27" s="3"/>
      <c r="AG27" s="3"/>
      <c r="AH27" s="3"/>
      <c r="AI27" s="3"/>
    </row>
    <row r="28" spans="1:37" ht="15" customHeight="1" x14ac:dyDescent="0.25">
      <c r="A28" s="6"/>
      <c r="B28" s="3"/>
      <c r="C28" s="5"/>
      <c r="D28" s="5"/>
      <c r="E28" s="3"/>
      <c r="F28" s="3"/>
      <c r="G28" s="3"/>
      <c r="H28" s="3"/>
      <c r="I28" s="3"/>
      <c r="J28" s="3"/>
      <c r="K28" s="3"/>
      <c r="L28" s="3"/>
      <c r="M28" s="8"/>
      <c r="N28" s="8"/>
      <c r="O28" s="4"/>
      <c r="P28" s="3"/>
      <c r="Q28" s="7"/>
      <c r="R28" s="3"/>
      <c r="S28" s="4"/>
      <c r="T28" s="4"/>
      <c r="U28" s="4"/>
      <c r="V28" s="4"/>
      <c r="W28" s="4"/>
      <c r="X28" s="4"/>
      <c r="Y28" s="3"/>
      <c r="Z28" s="3"/>
      <c r="AA28" s="3"/>
      <c r="AB28" s="3"/>
      <c r="AC28" s="4"/>
      <c r="AD28" s="3"/>
      <c r="AE28" s="3"/>
      <c r="AF28" s="3"/>
      <c r="AG28" s="3"/>
      <c r="AH28" s="3"/>
      <c r="AI28" s="3"/>
    </row>
    <row r="29" spans="1:37" ht="15" customHeight="1" x14ac:dyDescent="0.25">
      <c r="A29" s="6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/>
      <c r="P29" s="3"/>
      <c r="Q29" s="7"/>
      <c r="R29" s="3"/>
      <c r="S29" s="3"/>
      <c r="T29" s="4"/>
      <c r="U29" s="4"/>
      <c r="V29" s="4"/>
      <c r="W29" s="4"/>
      <c r="X29" s="12"/>
      <c r="Y29" s="3"/>
      <c r="Z29" s="3"/>
      <c r="AA29" s="3"/>
      <c r="AB29" s="3"/>
      <c r="AC29" s="4"/>
      <c r="AD29" s="3"/>
      <c r="AE29" s="3"/>
      <c r="AF29" s="3"/>
      <c r="AG29" s="3"/>
      <c r="AH29" s="3"/>
      <c r="AI29" s="3"/>
    </row>
    <row r="30" spans="1:37" ht="15" customHeight="1" x14ac:dyDescent="0.25">
      <c r="A30" s="6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4"/>
      <c r="P30" s="3"/>
      <c r="Q30" s="7"/>
      <c r="R30" s="3"/>
      <c r="S30" s="3"/>
      <c r="T30" s="4"/>
      <c r="U30" s="4"/>
      <c r="V30" s="4"/>
      <c r="W30" s="4"/>
      <c r="X30" s="12"/>
      <c r="Y30" s="12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7" ht="15" customHeight="1" x14ac:dyDescent="0.25">
      <c r="A31" s="6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4"/>
      <c r="P31" s="3"/>
      <c r="Q31" s="7"/>
      <c r="R31" s="3"/>
      <c r="S31" s="3"/>
      <c r="T31" s="4"/>
      <c r="U31" s="4"/>
      <c r="V31" s="4"/>
      <c r="W31" s="4"/>
      <c r="X31" s="12"/>
      <c r="Y31" s="12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7" ht="15" customHeight="1" x14ac:dyDescent="0.25">
      <c r="A32" s="6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4"/>
      <c r="P32" s="3"/>
      <c r="Q32" s="7"/>
      <c r="R32" s="3"/>
      <c r="S32" s="3"/>
      <c r="T32" s="4"/>
      <c r="U32" s="4"/>
      <c r="V32" s="4"/>
      <c r="W32" s="4"/>
      <c r="X32" s="12"/>
      <c r="Y32" s="12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5" customHeight="1" x14ac:dyDescent="0.25">
      <c r="A33" s="6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4"/>
      <c r="P33" s="3"/>
      <c r="Q33" s="7"/>
      <c r="R33" s="3"/>
      <c r="S33" s="3"/>
      <c r="T33" s="4"/>
      <c r="U33" s="4"/>
      <c r="V33" s="4"/>
      <c r="W33" s="4"/>
      <c r="X33" s="12"/>
      <c r="Y33" s="12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t="15" customHeight="1" x14ac:dyDescent="0.25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4"/>
      <c r="P34" s="3"/>
      <c r="Q34" s="7"/>
      <c r="R34" s="3"/>
      <c r="S34" s="3"/>
      <c r="T34" s="4"/>
      <c r="U34" s="4"/>
      <c r="V34" s="4"/>
      <c r="W34" s="4"/>
      <c r="X34" s="12"/>
      <c r="Y34" s="12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4"/>
      <c r="P35" s="3"/>
      <c r="Q35" s="7"/>
      <c r="R35" s="3"/>
      <c r="S35" s="3"/>
      <c r="T35" s="4"/>
      <c r="U35" s="4"/>
      <c r="V35" s="4"/>
      <c r="W35" s="4"/>
      <c r="X35" s="12"/>
      <c r="Y35" s="12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4"/>
      <c r="P36" s="3"/>
      <c r="Q36" s="7"/>
      <c r="R36" s="3"/>
      <c r="S36" s="3"/>
      <c r="T36" s="4"/>
      <c r="U36" s="4"/>
      <c r="V36" s="4"/>
      <c r="W36" s="4"/>
      <c r="X36" s="12"/>
      <c r="Y36" s="12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4"/>
      <c r="P37" s="3"/>
      <c r="Q37" s="7"/>
      <c r="R37" s="3"/>
      <c r="S37" s="3"/>
      <c r="T37" s="4"/>
      <c r="U37" s="4"/>
      <c r="V37" s="4"/>
      <c r="W37" s="4"/>
      <c r="X37" s="12"/>
      <c r="Y37" s="12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4"/>
      <c r="P38" s="3"/>
      <c r="Q38" s="7"/>
      <c r="R38" s="3"/>
      <c r="S38" s="3"/>
      <c r="T38" s="4"/>
      <c r="U38" s="4"/>
      <c r="V38" s="4"/>
      <c r="W38" s="4"/>
      <c r="X38" s="12"/>
      <c r="Y38" s="12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4"/>
      <c r="P39" s="3"/>
      <c r="Q39" s="7"/>
      <c r="R39" s="3"/>
      <c r="S39" s="3"/>
      <c r="T39" s="4"/>
      <c r="U39" s="4"/>
      <c r="V39" s="4"/>
      <c r="W39" s="4"/>
      <c r="X39" s="12"/>
      <c r="Y39" s="12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4"/>
      <c r="P40" s="3"/>
      <c r="Q40" s="7"/>
      <c r="R40" s="3"/>
      <c r="S40" s="3"/>
      <c r="T40" s="4"/>
      <c r="U40" s="4"/>
      <c r="V40" s="4"/>
      <c r="W40" s="4"/>
      <c r="X40" s="12"/>
      <c r="Y40" s="12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4"/>
      <c r="P41" s="3"/>
      <c r="Q41" s="7"/>
      <c r="R41" s="3"/>
      <c r="S41" s="3"/>
      <c r="T41" s="4"/>
      <c r="U41" s="4"/>
      <c r="V41" s="4"/>
      <c r="W41" s="4"/>
      <c r="X41" s="12"/>
      <c r="Y41" s="12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1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4"/>
      <c r="P42" s="3"/>
      <c r="Q42" s="7"/>
      <c r="R42" s="3"/>
      <c r="S42" s="3"/>
      <c r="T42" s="4"/>
      <c r="U42" s="4"/>
      <c r="V42" s="4"/>
      <c r="W42" s="4"/>
      <c r="X42" s="12"/>
      <c r="Y42" s="12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4"/>
      <c r="P43" s="3"/>
      <c r="Q43" s="7"/>
      <c r="R43" s="3"/>
      <c r="S43" s="3"/>
      <c r="T43" s="4"/>
      <c r="U43" s="4"/>
      <c r="V43" s="4"/>
      <c r="W43" s="4"/>
      <c r="X43" s="12"/>
      <c r="Y43" s="12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4"/>
      <c r="P44" s="3"/>
      <c r="Q44" s="7"/>
      <c r="R44" s="3"/>
      <c r="S44" s="3"/>
      <c r="T44" s="4"/>
      <c r="U44" s="4"/>
      <c r="V44" s="4"/>
      <c r="W44" s="4"/>
      <c r="X44" s="12"/>
      <c r="Y44" s="12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35" ht="1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35" ht="1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35" ht="1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5" customHeight="1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2:11" ht="15" customHeight="1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2:11" ht="15" customHeight="1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2:11" ht="15" customHeight="1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7"/>
  <sheetViews>
    <sheetView zoomScale="97" zoomScaleNormal="97" workbookViewId="0"/>
  </sheetViews>
  <sheetFormatPr defaultRowHeight="15" x14ac:dyDescent="0.25"/>
  <cols>
    <col min="1" max="1" width="0.7109375" style="101" customWidth="1"/>
    <col min="2" max="2" width="26.140625" style="102" customWidth="1"/>
    <col min="3" max="3" width="24.140625" style="103" customWidth="1"/>
    <col min="4" max="4" width="10.5703125" style="104" customWidth="1"/>
    <col min="5" max="5" width="8" style="104" customWidth="1"/>
    <col min="6" max="6" width="0.7109375" style="38" customWidth="1"/>
    <col min="7" max="21" width="5.28515625" style="103" customWidth="1"/>
    <col min="22" max="22" width="11.140625" style="103" customWidth="1"/>
    <col min="23" max="23" width="22.140625" style="104" customWidth="1"/>
    <col min="24" max="24" width="9.7109375" style="103" customWidth="1"/>
    <col min="25" max="30" width="9.140625" style="10"/>
    <col min="257" max="257" width="1.28515625" customWidth="1"/>
    <col min="258" max="258" width="26.1406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26.1406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26.1406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26.1406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26.1406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26.1406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26.1406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26.1406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26.1406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26.1406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26.1406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26.1406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26.1406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26.1406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26.1406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26.1406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26.1406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26.1406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26.1406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26.1406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26.1406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26.1406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26.1406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26.1406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26.1406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26.1406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26.1406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26.1406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26.1406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26.1406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26.1406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26.1406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26.1406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26.1406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26.1406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26.1406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26.1406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26.1406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26.1406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26.1406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26.1406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26.1406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26.1406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26.1406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26.1406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26.1406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26.1406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26.1406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26.1406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26.1406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26.1406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26.1406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26.1406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26.1406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26.1406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26.1406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26.1406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26.1406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26.1406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26.1406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26.1406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26.1406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26.1406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67"/>
      <c r="B1" s="109" t="s">
        <v>84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70"/>
      <c r="Y1" s="4"/>
      <c r="Z1" s="4"/>
      <c r="AA1" s="4"/>
      <c r="AB1" s="4"/>
      <c r="AC1" s="4"/>
      <c r="AD1" s="4"/>
    </row>
    <row r="2" spans="1:32" x14ac:dyDescent="0.25">
      <c r="A2" s="67"/>
      <c r="B2" s="19" t="s">
        <v>34</v>
      </c>
      <c r="C2" s="71">
        <v>20541</v>
      </c>
      <c r="D2" s="20"/>
      <c r="E2" s="20"/>
      <c r="F2" s="72"/>
      <c r="G2" s="73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73"/>
      <c r="X2" s="34"/>
      <c r="Y2" s="4"/>
      <c r="Z2" s="4"/>
      <c r="AA2" s="4"/>
      <c r="AB2" s="4"/>
      <c r="AC2" s="4"/>
      <c r="AD2" s="4"/>
    </row>
    <row r="3" spans="1:32" x14ac:dyDescent="0.25">
      <c r="A3" s="67"/>
      <c r="B3" s="74" t="s">
        <v>54</v>
      </c>
      <c r="C3" s="31" t="s">
        <v>55</v>
      </c>
      <c r="D3" s="75" t="s">
        <v>56</v>
      </c>
      <c r="E3" s="76" t="s">
        <v>1</v>
      </c>
      <c r="F3" s="32"/>
      <c r="G3" s="77" t="s">
        <v>57</v>
      </c>
      <c r="H3" s="78" t="s">
        <v>58</v>
      </c>
      <c r="I3" s="78" t="s">
        <v>31</v>
      </c>
      <c r="J3" s="26" t="s">
        <v>59</v>
      </c>
      <c r="K3" s="79" t="s">
        <v>60</v>
      </c>
      <c r="L3" s="79" t="s">
        <v>61</v>
      </c>
      <c r="M3" s="77" t="s">
        <v>62</v>
      </c>
      <c r="N3" s="77" t="s">
        <v>30</v>
      </c>
      <c r="O3" s="78" t="s">
        <v>63</v>
      </c>
      <c r="P3" s="77" t="s">
        <v>58</v>
      </c>
      <c r="Q3" s="77" t="s">
        <v>16</v>
      </c>
      <c r="R3" s="77">
        <v>1</v>
      </c>
      <c r="S3" s="77">
        <v>2</v>
      </c>
      <c r="T3" s="77">
        <v>3</v>
      </c>
      <c r="U3" s="77" t="s">
        <v>64</v>
      </c>
      <c r="V3" s="26" t="s">
        <v>21</v>
      </c>
      <c r="W3" s="25" t="s">
        <v>65</v>
      </c>
      <c r="X3" s="25" t="s">
        <v>66</v>
      </c>
      <c r="Y3" s="4"/>
      <c r="Z3" s="4"/>
      <c r="AA3" s="4"/>
      <c r="AB3" s="4"/>
      <c r="AC3" s="4"/>
      <c r="AD3" s="4"/>
    </row>
    <row r="4" spans="1:32" x14ac:dyDescent="0.25">
      <c r="A4" s="80"/>
      <c r="B4" s="81" t="s">
        <v>67</v>
      </c>
      <c r="C4" s="82" t="s">
        <v>68</v>
      </c>
      <c r="D4" s="83" t="s">
        <v>69</v>
      </c>
      <c r="E4" s="84" t="s">
        <v>36</v>
      </c>
      <c r="F4" s="32"/>
      <c r="G4" s="85">
        <v>1</v>
      </c>
      <c r="H4" s="85"/>
      <c r="I4" s="86"/>
      <c r="J4" s="87"/>
      <c r="K4" s="87" t="s">
        <v>70</v>
      </c>
      <c r="L4" s="87"/>
      <c r="M4" s="87">
        <v>1</v>
      </c>
      <c r="N4" s="85"/>
      <c r="O4" s="88">
        <v>1</v>
      </c>
      <c r="P4" s="85">
        <v>1</v>
      </c>
      <c r="Q4" s="88"/>
      <c r="R4" s="88"/>
      <c r="S4" s="88"/>
      <c r="T4" s="88"/>
      <c r="U4" s="88"/>
      <c r="V4" s="89"/>
      <c r="W4" s="82" t="s">
        <v>71</v>
      </c>
      <c r="X4" s="90" t="s">
        <v>72</v>
      </c>
      <c r="Y4" s="4"/>
      <c r="Z4" s="4"/>
      <c r="AA4" s="4"/>
      <c r="AB4" s="4"/>
      <c r="AC4" s="4"/>
      <c r="AD4" s="4"/>
    </row>
    <row r="5" spans="1:32" x14ac:dyDescent="0.25">
      <c r="A5" s="92"/>
      <c r="B5" s="93" t="s">
        <v>73</v>
      </c>
      <c r="C5" s="97" t="s">
        <v>74</v>
      </c>
      <c r="D5" s="94"/>
      <c r="E5" s="94"/>
      <c r="F5" s="95"/>
      <c r="G5" s="96"/>
      <c r="H5" s="127"/>
      <c r="I5" s="94"/>
      <c r="J5" s="127"/>
      <c r="K5" s="128"/>
      <c r="L5" s="127"/>
      <c r="M5" s="128"/>
      <c r="N5" s="128"/>
      <c r="O5" s="97"/>
      <c r="P5" s="128"/>
      <c r="Q5" s="128"/>
      <c r="R5" s="128"/>
      <c r="S5" s="128"/>
      <c r="T5" s="128"/>
      <c r="U5" s="128"/>
      <c r="V5" s="97"/>
      <c r="W5" s="128"/>
      <c r="X5" s="98"/>
      <c r="Y5" s="4"/>
      <c r="Z5" s="99"/>
      <c r="AA5" s="99"/>
      <c r="AB5" s="99"/>
      <c r="AC5" s="4"/>
      <c r="AD5" s="4"/>
    </row>
    <row r="6" spans="1:32" x14ac:dyDescent="0.25">
      <c r="A6" s="92"/>
      <c r="B6" s="120"/>
      <c r="C6" s="121"/>
      <c r="D6" s="122"/>
      <c r="E6" s="123"/>
      <c r="F6" s="124"/>
      <c r="G6" s="121"/>
      <c r="H6" s="121"/>
      <c r="I6" s="121"/>
      <c r="J6" s="125"/>
      <c r="K6" s="125"/>
      <c r="L6" s="125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2"/>
      <c r="X6" s="126"/>
      <c r="Y6" s="47"/>
      <c r="Z6" s="44"/>
      <c r="AA6" s="32"/>
      <c r="AB6" s="32"/>
      <c r="AC6" s="4"/>
      <c r="AD6" s="4"/>
    </row>
    <row r="7" spans="1:32" s="107" customFormat="1" ht="15" customHeight="1" x14ac:dyDescent="0.25">
      <c r="A7" s="80"/>
      <c r="B7" s="31" t="s">
        <v>76</v>
      </c>
      <c r="C7" s="31" t="s">
        <v>55</v>
      </c>
      <c r="D7" s="25" t="s">
        <v>56</v>
      </c>
      <c r="E7" s="30" t="s">
        <v>1</v>
      </c>
      <c r="F7" s="106"/>
      <c r="G7" s="27" t="s">
        <v>57</v>
      </c>
      <c r="H7" s="24" t="s">
        <v>58</v>
      </c>
      <c r="I7" s="24" t="s">
        <v>31</v>
      </c>
      <c r="J7" s="26" t="s">
        <v>59</v>
      </c>
      <c r="K7" s="26" t="s">
        <v>60</v>
      </c>
      <c r="L7" s="26" t="s">
        <v>61</v>
      </c>
      <c r="M7" s="27" t="s">
        <v>62</v>
      </c>
      <c r="N7" s="27" t="s">
        <v>30</v>
      </c>
      <c r="O7" s="24" t="s">
        <v>63</v>
      </c>
      <c r="P7" s="27" t="s">
        <v>58</v>
      </c>
      <c r="Q7" s="27" t="s">
        <v>16</v>
      </c>
      <c r="R7" s="27">
        <v>1</v>
      </c>
      <c r="S7" s="27">
        <v>2</v>
      </c>
      <c r="T7" s="27">
        <v>3</v>
      </c>
      <c r="U7" s="27" t="s">
        <v>64</v>
      </c>
      <c r="V7" s="26" t="s">
        <v>21</v>
      </c>
      <c r="W7" s="25" t="s">
        <v>65</v>
      </c>
      <c r="X7" s="25" t="s">
        <v>66</v>
      </c>
      <c r="Y7" s="4"/>
      <c r="Z7" s="4"/>
      <c r="AA7" s="32"/>
      <c r="AB7" s="32"/>
      <c r="AC7" s="32"/>
      <c r="AD7" s="32"/>
      <c r="AE7" s="32"/>
      <c r="AF7" s="32"/>
    </row>
    <row r="8" spans="1:32" s="107" customFormat="1" ht="15" customHeight="1" x14ac:dyDescent="0.25">
      <c r="A8" s="80"/>
      <c r="B8" s="81" t="s">
        <v>77</v>
      </c>
      <c r="C8" s="82" t="s">
        <v>78</v>
      </c>
      <c r="D8" s="83" t="s">
        <v>69</v>
      </c>
      <c r="E8" s="84" t="s">
        <v>36</v>
      </c>
      <c r="F8" s="32"/>
      <c r="G8" s="85">
        <v>1</v>
      </c>
      <c r="H8" s="85"/>
      <c r="I8" s="88"/>
      <c r="J8" s="87" t="s">
        <v>79</v>
      </c>
      <c r="K8" s="87">
        <v>1</v>
      </c>
      <c r="L8" s="85"/>
      <c r="M8" s="88">
        <v>1</v>
      </c>
      <c r="N8" s="85"/>
      <c r="O8" s="88"/>
      <c r="P8" s="85"/>
      <c r="Q8" s="88"/>
      <c r="R8" s="88"/>
      <c r="S8" s="88"/>
      <c r="T8" s="88"/>
      <c r="U8" s="88"/>
      <c r="V8" s="108"/>
      <c r="W8" s="81" t="s">
        <v>80</v>
      </c>
      <c r="X8" s="85">
        <v>408</v>
      </c>
      <c r="Y8" s="4"/>
      <c r="Z8" s="4"/>
      <c r="AA8" s="32"/>
      <c r="AB8" s="32"/>
      <c r="AC8" s="32"/>
      <c r="AD8" s="32"/>
      <c r="AE8" s="32"/>
      <c r="AF8" s="32"/>
    </row>
    <row r="9" spans="1:32" s="107" customFormat="1" ht="15" customHeight="1" x14ac:dyDescent="0.25">
      <c r="A9" s="80"/>
      <c r="B9" s="81" t="s">
        <v>81</v>
      </c>
      <c r="C9" s="82" t="s">
        <v>82</v>
      </c>
      <c r="D9" s="83" t="s">
        <v>69</v>
      </c>
      <c r="E9" s="84" t="s">
        <v>36</v>
      </c>
      <c r="F9" s="118"/>
      <c r="G9" s="85">
        <v>1</v>
      </c>
      <c r="H9" s="85"/>
      <c r="I9" s="88"/>
      <c r="J9" s="87" t="s">
        <v>79</v>
      </c>
      <c r="K9" s="87">
        <v>5</v>
      </c>
      <c r="L9" s="85"/>
      <c r="M9" s="88">
        <v>1</v>
      </c>
      <c r="N9" s="85"/>
      <c r="O9" s="88">
        <v>1</v>
      </c>
      <c r="P9" s="85">
        <v>1</v>
      </c>
      <c r="Q9" s="88"/>
      <c r="R9" s="88"/>
      <c r="S9" s="88"/>
      <c r="T9" s="88"/>
      <c r="U9" s="88"/>
      <c r="V9" s="108"/>
      <c r="W9" s="81" t="s">
        <v>83</v>
      </c>
      <c r="X9" s="85">
        <v>390</v>
      </c>
      <c r="Y9" s="4"/>
      <c r="Z9" s="4"/>
      <c r="AA9" s="32"/>
      <c r="AB9" s="32"/>
      <c r="AC9" s="32"/>
      <c r="AD9" s="32"/>
      <c r="AE9" s="32"/>
      <c r="AF9" s="32"/>
    </row>
    <row r="10" spans="1:32" s="107" customFormat="1" ht="15" customHeight="1" x14ac:dyDescent="0.2">
      <c r="A10" s="67"/>
      <c r="B10" s="31" t="s">
        <v>7</v>
      </c>
      <c r="C10" s="26"/>
      <c r="D10" s="25"/>
      <c r="E10" s="129"/>
      <c r="F10" s="91"/>
      <c r="G10" s="27">
        <v>2</v>
      </c>
      <c r="H10" s="27"/>
      <c r="I10" s="27"/>
      <c r="J10" s="26"/>
      <c r="K10" s="26"/>
      <c r="L10" s="26"/>
      <c r="M10" s="27">
        <v>2</v>
      </c>
      <c r="N10" s="27"/>
      <c r="O10" s="27">
        <v>1</v>
      </c>
      <c r="P10" s="27">
        <v>1</v>
      </c>
      <c r="Q10" s="130"/>
      <c r="R10" s="130"/>
      <c r="S10" s="130"/>
      <c r="T10" s="130"/>
      <c r="U10" s="130"/>
      <c r="V10" s="131"/>
      <c r="W10" s="132"/>
      <c r="X10" s="130"/>
      <c r="Y10" s="32"/>
      <c r="Z10" s="32"/>
      <c r="AA10" s="32"/>
      <c r="AB10" s="32"/>
      <c r="AC10" s="32"/>
      <c r="AD10" s="32"/>
      <c r="AE10" s="32"/>
      <c r="AF10" s="32"/>
    </row>
    <row r="11" spans="1:32" s="107" customFormat="1" ht="15" customHeight="1" x14ac:dyDescent="0.25">
      <c r="A11" s="80"/>
      <c r="B11" s="111"/>
      <c r="C11" s="112"/>
      <c r="D11" s="113"/>
      <c r="E11" s="114"/>
      <c r="F11" s="115"/>
      <c r="G11" s="112"/>
      <c r="H11" s="112"/>
      <c r="I11" s="112"/>
      <c r="J11" s="116"/>
      <c r="K11" s="116"/>
      <c r="L11" s="116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3"/>
      <c r="X11" s="117"/>
      <c r="Y11" s="4"/>
      <c r="Z11" s="4"/>
      <c r="AA11" s="32"/>
      <c r="AB11" s="32"/>
      <c r="AC11" s="32"/>
      <c r="AD11" s="32"/>
      <c r="AE11" s="32"/>
      <c r="AF11" s="32"/>
    </row>
    <row r="12" spans="1:32" s="107" customFormat="1" ht="15" customHeight="1" x14ac:dyDescent="0.25">
      <c r="A12" s="80"/>
      <c r="B12" s="99"/>
      <c r="C12" s="44"/>
      <c r="D12" s="99"/>
      <c r="E12" s="100"/>
      <c r="F12" s="38"/>
      <c r="G12" s="44"/>
      <c r="H12" s="47"/>
      <c r="I12" s="44"/>
      <c r="J12" s="32"/>
      <c r="K12" s="32"/>
      <c r="L12" s="32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99"/>
      <c r="X12" s="44"/>
      <c r="Y12" s="4"/>
      <c r="Z12" s="4"/>
      <c r="AA12" s="32"/>
      <c r="AB12" s="32"/>
      <c r="AC12" s="32"/>
      <c r="AD12" s="32"/>
      <c r="AE12" s="32"/>
      <c r="AF12" s="32"/>
    </row>
    <row r="13" spans="1:32" s="107" customFormat="1" ht="15" customHeight="1" x14ac:dyDescent="0.25">
      <c r="A13" s="80"/>
      <c r="B13" s="99"/>
      <c r="C13" s="44"/>
      <c r="D13" s="99"/>
      <c r="E13" s="100"/>
      <c r="F13" s="38"/>
      <c r="G13" s="44"/>
      <c r="H13" s="47"/>
      <c r="I13" s="44"/>
      <c r="J13" s="32"/>
      <c r="K13" s="32"/>
      <c r="L13" s="32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99"/>
      <c r="X13" s="44"/>
      <c r="Y13" s="4"/>
      <c r="Z13" s="4"/>
      <c r="AA13" s="32"/>
      <c r="AB13" s="32"/>
      <c r="AC13" s="32"/>
      <c r="AD13" s="32"/>
      <c r="AE13" s="32"/>
      <c r="AF13" s="32"/>
    </row>
    <row r="14" spans="1:32" s="107" customFormat="1" ht="15" customHeight="1" x14ac:dyDescent="0.25">
      <c r="A14" s="80"/>
      <c r="B14" s="99"/>
      <c r="C14" s="44"/>
      <c r="D14" s="99"/>
      <c r="E14" s="100"/>
      <c r="F14" s="38"/>
      <c r="G14" s="44"/>
      <c r="H14" s="47"/>
      <c r="I14" s="44"/>
      <c r="J14" s="32"/>
      <c r="K14" s="32"/>
      <c r="L14" s="32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99"/>
      <c r="X14" s="44"/>
      <c r="Y14" s="4"/>
      <c r="Z14" s="4"/>
      <c r="AA14" s="32"/>
      <c r="AB14" s="32"/>
      <c r="AC14" s="32"/>
      <c r="AD14" s="32"/>
      <c r="AE14" s="32"/>
      <c r="AF14" s="32"/>
    </row>
    <row r="15" spans="1:32" s="107" customFormat="1" ht="15" customHeight="1" x14ac:dyDescent="0.25">
      <c r="A15" s="80"/>
      <c r="B15" s="99"/>
      <c r="C15" s="44"/>
      <c r="D15" s="99"/>
      <c r="E15" s="100"/>
      <c r="F15" s="38"/>
      <c r="G15" s="44"/>
      <c r="H15" s="47"/>
      <c r="I15" s="44"/>
      <c r="J15" s="32"/>
      <c r="K15" s="32"/>
      <c r="L15" s="32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99"/>
      <c r="X15" s="44"/>
      <c r="Y15" s="4"/>
      <c r="Z15" s="4"/>
      <c r="AA15" s="32"/>
      <c r="AB15" s="32"/>
      <c r="AC15" s="32"/>
      <c r="AD15" s="32"/>
      <c r="AE15" s="32"/>
      <c r="AF15" s="32"/>
    </row>
    <row r="16" spans="1:32" s="107" customFormat="1" ht="15" customHeight="1" x14ac:dyDescent="0.25">
      <c r="A16" s="80"/>
      <c r="B16" s="99"/>
      <c r="C16" s="44"/>
      <c r="D16" s="99"/>
      <c r="E16" s="100"/>
      <c r="F16" s="38"/>
      <c r="G16" s="44"/>
      <c r="H16" s="47"/>
      <c r="I16" s="44"/>
      <c r="J16" s="32"/>
      <c r="K16" s="32"/>
      <c r="L16" s="32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99"/>
      <c r="X16" s="44"/>
      <c r="Y16" s="4"/>
      <c r="Z16" s="4"/>
      <c r="AA16" s="32"/>
      <c r="AB16" s="32"/>
      <c r="AC16" s="32"/>
      <c r="AD16" s="32"/>
      <c r="AE16" s="32"/>
      <c r="AF16" s="32"/>
    </row>
    <row r="17" spans="1:32" s="107" customFormat="1" ht="15" customHeight="1" x14ac:dyDescent="0.25">
      <c r="A17" s="80"/>
      <c r="B17" s="99"/>
      <c r="C17" s="44"/>
      <c r="D17" s="99"/>
      <c r="E17" s="100"/>
      <c r="F17" s="38"/>
      <c r="G17" s="44"/>
      <c r="H17" s="47"/>
      <c r="I17" s="44"/>
      <c r="J17" s="32"/>
      <c r="K17" s="32"/>
      <c r="L17" s="32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99"/>
      <c r="X17" s="44"/>
      <c r="Y17" s="4"/>
      <c r="Z17" s="4"/>
      <c r="AA17" s="32"/>
      <c r="AB17" s="32"/>
      <c r="AC17" s="32"/>
      <c r="AD17" s="32"/>
      <c r="AE17" s="32"/>
      <c r="AF17" s="32"/>
    </row>
    <row r="18" spans="1:32" s="107" customFormat="1" ht="15" customHeight="1" x14ac:dyDescent="0.25">
      <c r="A18" s="80"/>
      <c r="B18" s="99"/>
      <c r="C18" s="44"/>
      <c r="D18" s="99"/>
      <c r="E18" s="100"/>
      <c r="F18" s="38"/>
      <c r="G18" s="44"/>
      <c r="H18" s="47"/>
      <c r="I18" s="44"/>
      <c r="J18" s="32"/>
      <c r="K18" s="32"/>
      <c r="L18" s="32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99"/>
      <c r="X18" s="44"/>
      <c r="Y18" s="4"/>
      <c r="Z18" s="4"/>
      <c r="AA18" s="32"/>
      <c r="AB18" s="32"/>
      <c r="AC18" s="32"/>
      <c r="AD18" s="32"/>
      <c r="AE18" s="32"/>
      <c r="AF18" s="32"/>
    </row>
    <row r="19" spans="1:32" s="107" customFormat="1" ht="15" customHeight="1" x14ac:dyDescent="0.25">
      <c r="A19" s="80"/>
      <c r="B19" s="99"/>
      <c r="C19" s="44"/>
      <c r="D19" s="99"/>
      <c r="E19" s="100"/>
      <c r="F19" s="38"/>
      <c r="G19" s="44"/>
      <c r="H19" s="47"/>
      <c r="I19" s="44"/>
      <c r="J19" s="32"/>
      <c r="K19" s="32"/>
      <c r="L19" s="32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99"/>
      <c r="X19" s="44"/>
      <c r="Y19" s="32"/>
      <c r="Z19" s="32"/>
      <c r="AA19" s="32"/>
      <c r="AB19" s="32"/>
      <c r="AC19" s="32"/>
      <c r="AD19" s="32"/>
      <c r="AE19" s="32"/>
      <c r="AF19" s="32"/>
    </row>
    <row r="20" spans="1:32" x14ac:dyDescent="0.25">
      <c r="A20" s="80"/>
      <c r="B20" s="99"/>
      <c r="C20" s="44"/>
      <c r="D20" s="99"/>
      <c r="E20" s="100"/>
      <c r="G20" s="44"/>
      <c r="H20" s="47"/>
      <c r="I20" s="44"/>
      <c r="J20" s="32"/>
      <c r="K20" s="32"/>
      <c r="L20" s="32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99"/>
      <c r="X20" s="44"/>
      <c r="Y20" s="4"/>
      <c r="Z20" s="4"/>
      <c r="AA20" s="4"/>
      <c r="AB20" s="4"/>
      <c r="AC20" s="4"/>
      <c r="AD20" s="4"/>
    </row>
    <row r="21" spans="1:32" x14ac:dyDescent="0.25">
      <c r="A21" s="80"/>
      <c r="B21" s="99"/>
      <c r="C21" s="44"/>
      <c r="D21" s="99"/>
      <c r="E21" s="100"/>
      <c r="G21" s="44"/>
      <c r="H21" s="47"/>
      <c r="I21" s="44"/>
      <c r="J21" s="32"/>
      <c r="K21" s="32"/>
      <c r="L21" s="32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99"/>
      <c r="X21" s="44"/>
      <c r="Y21" s="4"/>
      <c r="Z21" s="4"/>
      <c r="AA21" s="4"/>
      <c r="AB21" s="4"/>
      <c r="AC21" s="4"/>
      <c r="AD21" s="4"/>
    </row>
    <row r="22" spans="1:32" x14ac:dyDescent="0.25">
      <c r="A22" s="80"/>
      <c r="B22" s="99"/>
      <c r="C22" s="44"/>
      <c r="D22" s="99"/>
      <c r="E22" s="100"/>
      <c r="G22" s="44"/>
      <c r="H22" s="47"/>
      <c r="I22" s="44"/>
      <c r="J22" s="32"/>
      <c r="K22" s="32"/>
      <c r="L22" s="32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99"/>
      <c r="X22" s="44"/>
      <c r="Y22" s="4"/>
      <c r="Z22" s="4"/>
      <c r="AA22" s="4"/>
      <c r="AB22" s="4"/>
      <c r="AC22" s="4"/>
      <c r="AD22" s="4"/>
    </row>
    <row r="23" spans="1:32" x14ac:dyDescent="0.25">
      <c r="A23" s="80"/>
      <c r="B23" s="99"/>
      <c r="C23" s="44"/>
      <c r="D23" s="99"/>
      <c r="E23" s="100"/>
      <c r="G23" s="44"/>
      <c r="H23" s="47"/>
      <c r="I23" s="44"/>
      <c r="J23" s="32"/>
      <c r="K23" s="32"/>
      <c r="L23" s="32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99"/>
      <c r="X23" s="44"/>
      <c r="Y23" s="4"/>
      <c r="Z23" s="4"/>
      <c r="AA23" s="4"/>
      <c r="AB23" s="4"/>
      <c r="AC23" s="4"/>
      <c r="AD23" s="4"/>
    </row>
    <row r="24" spans="1:32" x14ac:dyDescent="0.25">
      <c r="A24" s="80"/>
      <c r="B24" s="99"/>
      <c r="C24" s="44"/>
      <c r="D24" s="99"/>
      <c r="E24" s="100"/>
      <c r="G24" s="44"/>
      <c r="H24" s="47"/>
      <c r="I24" s="44"/>
      <c r="J24" s="32"/>
      <c r="K24" s="32"/>
      <c r="L24" s="32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99"/>
      <c r="X24" s="44"/>
      <c r="Y24" s="4"/>
      <c r="Z24" s="4"/>
      <c r="AA24" s="4"/>
      <c r="AB24" s="4"/>
      <c r="AC24" s="4"/>
      <c r="AD24" s="4"/>
    </row>
    <row r="25" spans="1:32" x14ac:dyDescent="0.25">
      <c r="A25" s="80"/>
      <c r="B25" s="99"/>
      <c r="C25" s="44"/>
      <c r="D25" s="99"/>
      <c r="E25" s="100"/>
      <c r="G25" s="44"/>
      <c r="H25" s="47"/>
      <c r="I25" s="44"/>
      <c r="J25" s="32"/>
      <c r="K25" s="32"/>
      <c r="L25" s="32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99"/>
      <c r="X25" s="44"/>
      <c r="Y25" s="4"/>
      <c r="Z25" s="4"/>
      <c r="AA25" s="4"/>
      <c r="AB25" s="4"/>
      <c r="AC25" s="4"/>
      <c r="AD25" s="4"/>
    </row>
    <row r="26" spans="1:32" x14ac:dyDescent="0.25">
      <c r="A26" s="80"/>
      <c r="B26" s="99"/>
      <c r="C26" s="44"/>
      <c r="D26" s="99"/>
      <c r="E26" s="100"/>
      <c r="G26" s="44"/>
      <c r="H26" s="47"/>
      <c r="I26" s="44"/>
      <c r="J26" s="32"/>
      <c r="K26" s="32"/>
      <c r="L26" s="32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99"/>
      <c r="X26" s="44"/>
      <c r="Y26" s="4"/>
      <c r="Z26" s="4"/>
      <c r="AA26" s="4"/>
      <c r="AB26" s="4"/>
      <c r="AC26" s="4"/>
      <c r="AD26" s="4"/>
    </row>
    <row r="27" spans="1:32" x14ac:dyDescent="0.25">
      <c r="A27" s="80"/>
      <c r="B27" s="99"/>
      <c r="C27" s="44"/>
      <c r="D27" s="99"/>
      <c r="E27" s="100"/>
      <c r="G27" s="44"/>
      <c r="H27" s="47"/>
      <c r="I27" s="44"/>
      <c r="J27" s="32"/>
      <c r="K27" s="32"/>
      <c r="L27" s="32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99"/>
      <c r="X27" s="44"/>
      <c r="Y27" s="4"/>
      <c r="Z27" s="4"/>
      <c r="AA27" s="4"/>
      <c r="AB27" s="4"/>
      <c r="AC27" s="4"/>
      <c r="AD27" s="4"/>
    </row>
    <row r="28" spans="1:32" x14ac:dyDescent="0.25">
      <c r="A28" s="80"/>
      <c r="B28" s="99"/>
      <c r="C28" s="44"/>
      <c r="D28" s="99"/>
      <c r="E28" s="100"/>
      <c r="G28" s="44"/>
      <c r="H28" s="47"/>
      <c r="I28" s="44"/>
      <c r="J28" s="32"/>
      <c r="K28" s="32"/>
      <c r="L28" s="32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99"/>
      <c r="X28" s="44"/>
      <c r="Y28" s="4"/>
      <c r="Z28" s="4"/>
      <c r="AA28" s="4"/>
      <c r="AB28" s="4"/>
      <c r="AC28" s="4"/>
      <c r="AD28" s="4"/>
    </row>
    <row r="29" spans="1:32" x14ac:dyDescent="0.25">
      <c r="A29" s="80"/>
      <c r="B29" s="99"/>
      <c r="C29" s="44"/>
      <c r="D29" s="99"/>
      <c r="E29" s="100"/>
      <c r="G29" s="44"/>
      <c r="H29" s="47"/>
      <c r="I29" s="44"/>
      <c r="J29" s="32"/>
      <c r="K29" s="32"/>
      <c r="L29" s="32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99"/>
      <c r="X29" s="44"/>
      <c r="Y29" s="4"/>
      <c r="Z29" s="4"/>
      <c r="AA29" s="4"/>
      <c r="AB29" s="4"/>
      <c r="AC29" s="4"/>
      <c r="AD29" s="4"/>
    </row>
    <row r="30" spans="1:32" x14ac:dyDescent="0.25">
      <c r="A30" s="80"/>
      <c r="B30" s="99"/>
      <c r="C30" s="44"/>
      <c r="D30" s="99"/>
      <c r="E30" s="100"/>
      <c r="G30" s="44"/>
      <c r="H30" s="47"/>
      <c r="I30" s="44"/>
      <c r="J30" s="32"/>
      <c r="K30" s="32"/>
      <c r="L30" s="32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99"/>
      <c r="X30" s="44"/>
      <c r="Y30" s="4"/>
      <c r="Z30" s="4"/>
      <c r="AA30" s="4"/>
      <c r="AB30" s="4"/>
      <c r="AC30" s="4"/>
      <c r="AD30" s="4"/>
    </row>
    <row r="31" spans="1:32" x14ac:dyDescent="0.25">
      <c r="A31" s="80"/>
      <c r="B31" s="99"/>
      <c r="C31" s="44"/>
      <c r="D31" s="99"/>
      <c r="E31" s="100"/>
      <c r="G31" s="44"/>
      <c r="H31" s="47"/>
      <c r="I31" s="44"/>
      <c r="J31" s="32"/>
      <c r="K31" s="32"/>
      <c r="L31" s="32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99"/>
      <c r="X31" s="44"/>
      <c r="Y31" s="4"/>
      <c r="Z31" s="4"/>
      <c r="AA31" s="4"/>
      <c r="AB31" s="4"/>
      <c r="AC31" s="4"/>
      <c r="AD31" s="4"/>
    </row>
    <row r="32" spans="1:32" x14ac:dyDescent="0.25">
      <c r="A32" s="80"/>
      <c r="B32" s="99"/>
      <c r="C32" s="44"/>
      <c r="D32" s="99"/>
      <c r="E32" s="100"/>
      <c r="G32" s="44"/>
      <c r="H32" s="47"/>
      <c r="I32" s="44"/>
      <c r="J32" s="32"/>
      <c r="K32" s="32"/>
      <c r="L32" s="32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99"/>
      <c r="X32" s="44"/>
      <c r="Y32" s="4"/>
      <c r="Z32" s="4"/>
      <c r="AA32" s="4"/>
      <c r="AB32" s="4"/>
      <c r="AC32" s="4"/>
      <c r="AD32" s="4"/>
    </row>
    <row r="33" spans="1:30" x14ac:dyDescent="0.25">
      <c r="A33" s="80"/>
      <c r="B33" s="99"/>
      <c r="C33" s="44"/>
      <c r="D33" s="99"/>
      <c r="E33" s="100"/>
      <c r="G33" s="44"/>
      <c r="H33" s="47"/>
      <c r="I33" s="44"/>
      <c r="J33" s="32"/>
      <c r="K33" s="32"/>
      <c r="L33" s="32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99"/>
      <c r="X33" s="44"/>
      <c r="Y33" s="4"/>
      <c r="Z33" s="4"/>
      <c r="AA33" s="4"/>
      <c r="AB33" s="4"/>
      <c r="AC33" s="4"/>
      <c r="AD33" s="4"/>
    </row>
    <row r="34" spans="1:30" x14ac:dyDescent="0.25">
      <c r="A34" s="80"/>
      <c r="B34" s="99"/>
      <c r="C34" s="44"/>
      <c r="D34" s="99"/>
      <c r="E34" s="100"/>
      <c r="G34" s="44"/>
      <c r="H34" s="47"/>
      <c r="I34" s="44"/>
      <c r="J34" s="32"/>
      <c r="K34" s="32"/>
      <c r="L34" s="32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99"/>
      <c r="X34" s="44"/>
      <c r="Y34" s="4"/>
      <c r="Z34" s="4"/>
      <c r="AA34" s="4"/>
      <c r="AB34" s="4"/>
      <c r="AC34" s="4"/>
      <c r="AD34" s="4"/>
    </row>
    <row r="35" spans="1:30" x14ac:dyDescent="0.25">
      <c r="A35" s="80"/>
      <c r="B35" s="99"/>
      <c r="C35" s="44"/>
      <c r="D35" s="99"/>
      <c r="E35" s="100"/>
      <c r="G35" s="44"/>
      <c r="H35" s="47"/>
      <c r="I35" s="44"/>
      <c r="J35" s="32"/>
      <c r="K35" s="32"/>
      <c r="L35" s="32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99"/>
      <c r="X35" s="44"/>
      <c r="Y35" s="4"/>
      <c r="Z35" s="4"/>
      <c r="AA35" s="4"/>
      <c r="AB35" s="4"/>
      <c r="AC35" s="4"/>
      <c r="AD35" s="4"/>
    </row>
    <row r="36" spans="1:30" x14ac:dyDescent="0.25">
      <c r="A36" s="80"/>
      <c r="B36" s="99"/>
      <c r="C36" s="44"/>
      <c r="D36" s="99"/>
      <c r="E36" s="100"/>
      <c r="G36" s="44"/>
      <c r="H36" s="47"/>
      <c r="I36" s="44"/>
      <c r="J36" s="32"/>
      <c r="K36" s="32"/>
      <c r="L36" s="32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99"/>
      <c r="X36" s="44"/>
      <c r="Y36" s="4"/>
      <c r="Z36" s="4"/>
      <c r="AA36" s="4"/>
      <c r="AB36" s="4"/>
      <c r="AC36" s="4"/>
      <c r="AD36" s="4"/>
    </row>
    <row r="37" spans="1:30" x14ac:dyDescent="0.25">
      <c r="A37" s="80"/>
      <c r="B37" s="99"/>
      <c r="C37" s="44"/>
      <c r="D37" s="99"/>
      <c r="E37" s="100"/>
      <c r="G37" s="44"/>
      <c r="H37" s="47"/>
      <c r="I37" s="44"/>
      <c r="J37" s="32"/>
      <c r="K37" s="32"/>
      <c r="L37" s="32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99"/>
      <c r="X37" s="44"/>
      <c r="Y37" s="4"/>
      <c r="Z37" s="4"/>
      <c r="AA37" s="4"/>
      <c r="AB37" s="4"/>
      <c r="AC37" s="4"/>
      <c r="AD37" s="4"/>
    </row>
    <row r="38" spans="1:30" x14ac:dyDescent="0.25">
      <c r="A38" s="80"/>
      <c r="B38" s="99"/>
      <c r="C38" s="44"/>
      <c r="D38" s="99"/>
      <c r="E38" s="100"/>
      <c r="G38" s="44"/>
      <c r="H38" s="47"/>
      <c r="I38" s="44"/>
      <c r="J38" s="32"/>
      <c r="K38" s="32"/>
      <c r="L38" s="32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99"/>
      <c r="X38" s="44"/>
      <c r="Y38" s="4"/>
      <c r="Z38" s="4"/>
      <c r="AA38" s="4"/>
      <c r="AB38" s="4"/>
      <c r="AC38" s="4"/>
      <c r="AD38" s="4"/>
    </row>
    <row r="39" spans="1:30" x14ac:dyDescent="0.25">
      <c r="A39" s="80"/>
      <c r="B39" s="99"/>
      <c r="C39" s="44"/>
      <c r="D39" s="99"/>
      <c r="E39" s="100"/>
      <c r="G39" s="44"/>
      <c r="H39" s="47"/>
      <c r="I39" s="44"/>
      <c r="J39" s="32"/>
      <c r="K39" s="32"/>
      <c r="L39" s="32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99"/>
      <c r="X39" s="44"/>
      <c r="Y39" s="4"/>
      <c r="Z39" s="4"/>
      <c r="AA39" s="4"/>
      <c r="AB39" s="4"/>
      <c r="AC39" s="4"/>
      <c r="AD39" s="4"/>
    </row>
    <row r="40" spans="1:30" x14ac:dyDescent="0.25">
      <c r="A40" s="80"/>
      <c r="B40" s="99"/>
      <c r="C40" s="44"/>
      <c r="D40" s="99"/>
      <c r="E40" s="100"/>
      <c r="G40" s="44"/>
      <c r="H40" s="47"/>
      <c r="I40" s="44"/>
      <c r="J40" s="32"/>
      <c r="K40" s="32"/>
      <c r="L40" s="32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99"/>
      <c r="X40" s="44"/>
      <c r="Y40" s="4"/>
      <c r="Z40" s="4"/>
      <c r="AA40" s="4"/>
      <c r="AB40" s="4"/>
      <c r="AC40" s="4"/>
      <c r="AD40" s="4"/>
    </row>
    <row r="41" spans="1:30" x14ac:dyDescent="0.25">
      <c r="A41" s="80"/>
      <c r="B41" s="99"/>
      <c r="C41" s="44"/>
      <c r="D41" s="99"/>
      <c r="E41" s="100"/>
      <c r="G41" s="44"/>
      <c r="H41" s="47"/>
      <c r="I41" s="44"/>
      <c r="J41" s="32"/>
      <c r="K41" s="32"/>
      <c r="L41" s="32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99"/>
      <c r="X41" s="44"/>
      <c r="Y41" s="4"/>
      <c r="Z41" s="4"/>
      <c r="AA41" s="4"/>
      <c r="AB41" s="4"/>
      <c r="AC41" s="4"/>
      <c r="AD41" s="4"/>
    </row>
    <row r="42" spans="1:30" x14ac:dyDescent="0.25">
      <c r="A42" s="80"/>
      <c r="B42" s="99"/>
      <c r="C42" s="44"/>
      <c r="D42" s="99"/>
      <c r="E42" s="100"/>
      <c r="G42" s="44"/>
      <c r="H42" s="47"/>
      <c r="I42" s="44"/>
      <c r="J42" s="32"/>
      <c r="K42" s="32"/>
      <c r="L42" s="32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99"/>
      <c r="X42" s="44"/>
      <c r="Y42" s="4"/>
      <c r="Z42" s="4"/>
      <c r="AA42" s="4"/>
      <c r="AB42" s="4"/>
      <c r="AC42" s="4"/>
      <c r="AD42" s="4"/>
    </row>
    <row r="43" spans="1:30" x14ac:dyDescent="0.25">
      <c r="A43" s="80"/>
      <c r="B43" s="99"/>
      <c r="C43" s="44"/>
      <c r="D43" s="99"/>
      <c r="E43" s="100"/>
      <c r="G43" s="44"/>
      <c r="H43" s="47"/>
      <c r="I43" s="44"/>
      <c r="J43" s="32"/>
      <c r="K43" s="32"/>
      <c r="L43" s="32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99"/>
      <c r="X43" s="44"/>
      <c r="Y43" s="4"/>
      <c r="Z43" s="4"/>
      <c r="AA43" s="4"/>
      <c r="AB43" s="4"/>
      <c r="AC43" s="4"/>
      <c r="AD43" s="4"/>
    </row>
    <row r="44" spans="1:30" x14ac:dyDescent="0.25">
      <c r="A44" s="80"/>
      <c r="B44" s="99"/>
      <c r="C44" s="44"/>
      <c r="D44" s="99"/>
      <c r="E44" s="99"/>
      <c r="F44" s="32"/>
      <c r="G44" s="44"/>
      <c r="H44" s="47"/>
      <c r="I44" s="44"/>
      <c r="J44" s="32"/>
      <c r="K44" s="32"/>
      <c r="L44" s="32"/>
      <c r="M44" s="32"/>
      <c r="N44" s="66"/>
      <c r="O44" s="66"/>
      <c r="P44" s="32"/>
      <c r="Q44" s="32"/>
      <c r="R44" s="32"/>
      <c r="S44" s="32"/>
      <c r="T44" s="32"/>
      <c r="U44" s="32"/>
      <c r="V44" s="32"/>
      <c r="W44" s="99"/>
      <c r="X44" s="32"/>
      <c r="Y44" s="4"/>
      <c r="Z44" s="4"/>
      <c r="AA44" s="4"/>
      <c r="AB44" s="4"/>
      <c r="AC44" s="4"/>
      <c r="AD44" s="4"/>
    </row>
    <row r="45" spans="1:30" x14ac:dyDescent="0.25">
      <c r="A45" s="80"/>
      <c r="B45" s="99"/>
      <c r="C45" s="44"/>
      <c r="D45" s="99"/>
      <c r="E45" s="99"/>
      <c r="F45" s="32"/>
      <c r="G45" s="44"/>
      <c r="H45" s="47"/>
      <c r="I45" s="44"/>
      <c r="J45" s="32"/>
      <c r="K45" s="32"/>
      <c r="L45" s="32"/>
      <c r="M45" s="32"/>
      <c r="N45" s="66"/>
      <c r="O45" s="66"/>
      <c r="P45" s="32"/>
      <c r="Q45" s="32"/>
      <c r="R45" s="32"/>
      <c r="S45" s="32"/>
      <c r="T45" s="32"/>
      <c r="U45" s="32"/>
      <c r="V45" s="32"/>
      <c r="W45" s="99"/>
      <c r="X45" s="32"/>
      <c r="Y45" s="4"/>
      <c r="Z45" s="4"/>
      <c r="AA45" s="4"/>
      <c r="AB45" s="4"/>
      <c r="AC45" s="4"/>
      <c r="AD45" s="4"/>
    </row>
    <row r="46" spans="1:30" x14ac:dyDescent="0.25">
      <c r="A46" s="80"/>
      <c r="B46" s="99"/>
      <c r="C46" s="44"/>
      <c r="D46" s="99"/>
      <c r="E46" s="99"/>
      <c r="F46" s="32"/>
      <c r="G46" s="44"/>
      <c r="H46" s="47"/>
      <c r="I46" s="44"/>
      <c r="J46" s="32"/>
      <c r="K46" s="32"/>
      <c r="L46" s="32"/>
      <c r="M46" s="32"/>
      <c r="N46" s="66"/>
      <c r="O46" s="66"/>
      <c r="P46" s="32"/>
      <c r="Q46" s="32"/>
      <c r="R46" s="32"/>
      <c r="S46" s="32"/>
      <c r="T46" s="32"/>
      <c r="U46" s="32"/>
      <c r="V46" s="32"/>
      <c r="W46" s="99"/>
      <c r="X46" s="32"/>
      <c r="Y46" s="4"/>
      <c r="Z46" s="4"/>
      <c r="AA46" s="4"/>
      <c r="AB46" s="4"/>
      <c r="AC46" s="4"/>
      <c r="AD46" s="4"/>
    </row>
    <row r="47" spans="1:30" x14ac:dyDescent="0.25">
      <c r="A47" s="80"/>
      <c r="B47" s="99"/>
      <c r="C47" s="44"/>
      <c r="D47" s="99"/>
      <c r="E47" s="99"/>
      <c r="F47" s="32"/>
      <c r="G47" s="44"/>
      <c r="H47" s="47"/>
      <c r="I47" s="44"/>
      <c r="J47" s="32"/>
      <c r="K47" s="32"/>
      <c r="L47" s="32"/>
      <c r="M47" s="32"/>
      <c r="N47" s="66"/>
      <c r="O47" s="66"/>
      <c r="P47" s="32"/>
      <c r="Q47" s="32"/>
      <c r="R47" s="32"/>
      <c r="S47" s="32"/>
      <c r="T47" s="32"/>
      <c r="U47" s="32"/>
      <c r="V47" s="32"/>
      <c r="W47" s="99"/>
      <c r="X47" s="32"/>
      <c r="Y47" s="4"/>
      <c r="Z47" s="4"/>
      <c r="AA47" s="4"/>
      <c r="AB47" s="4"/>
      <c r="AC47" s="4"/>
      <c r="AD4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2020-05-08T21:48:58Z</dcterms:modified>
</cp:coreProperties>
</file>