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5" i="3" l="1"/>
  <c r="AS9" i="3"/>
  <c r="AQ9" i="3"/>
  <c r="AR9" i="3" s="1"/>
  <c r="AP9" i="3"/>
  <c r="AO9" i="3"/>
  <c r="AN9" i="3"/>
  <c r="AM9" i="3"/>
  <c r="AG9" i="3"/>
  <c r="K14" i="3" s="1"/>
  <c r="AE9" i="3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I9" i="3"/>
  <c r="H9" i="3"/>
  <c r="H13" i="3" s="1"/>
  <c r="G9" i="3"/>
  <c r="G13" i="3" s="1"/>
  <c r="G15" i="3" s="1"/>
  <c r="F9" i="3"/>
  <c r="F13" i="3" s="1"/>
  <c r="E9" i="3"/>
  <c r="E13" i="3" s="1"/>
  <c r="E15" i="3" s="1"/>
  <c r="I14" i="3" l="1"/>
  <c r="J14" i="3" s="1"/>
  <c r="AF9" i="3"/>
  <c r="F14" i="3"/>
  <c r="H14" i="3"/>
  <c r="M14" i="3" s="1"/>
  <c r="L14" i="3"/>
  <c r="H15" i="3"/>
  <c r="M15" i="3" s="1"/>
  <c r="O14" i="3"/>
  <c r="I13" i="3"/>
  <c r="N14" i="3" l="1"/>
  <c r="F15" i="3"/>
  <c r="L15" i="3" s="1"/>
  <c r="I15" i="3"/>
  <c r="N15" i="3"/>
  <c r="O15" i="3" l="1"/>
  <c r="J15" i="3"/>
</calcChain>
</file>

<file path=xl/sharedStrings.xml><?xml version="1.0" encoding="utf-8"?>
<sst xmlns="http://schemas.openxmlformats.org/spreadsheetml/2006/main" count="78" uniqueCount="33">
  <si>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</si>
  <si>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</si>
  <si>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</si>
  <si>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</si>
  <si>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</si>
  <si>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</si>
  <si>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</si>
  <si>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</si>
  <si>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</si>
  <si>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</si>
  <si>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</si>
  <si>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</si>
  <si>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</si>
  <si>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</si>
  <si>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</si>
  <si>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</si>
  <si>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</si>
  <si>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</si>
  <si>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</si>
  <si>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SMJ = Seinäjoen Maila-Jussit  (1932)</t>
  </si>
  <si>
    <t>Martti Alanko</t>
  </si>
  <si>
    <t>8.</t>
  </si>
  <si>
    <t>SMJ</t>
  </si>
  <si>
    <t>6.</t>
  </si>
  <si>
    <t>19.6.2000   Seinäjoki</t>
  </si>
  <si>
    <t>NJ = Nurmon Jymy  (1925),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</si>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</sst>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27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28</v>
      </c>
      <c r="AI2" s="22"/>
      <c r="AJ2" s="22"/>
      <c r="AK2" s="28"/>
      <c r="AL2" s="6"/>
      <c r="AM2" s="18" t="s">
        <v>27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2016</v>
      </c>
      <c r="Y4" s="12" t="s">
        <v>21</v>
      </c>
      <c r="Z4" s="1" t="s">
        <v>22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57">
        <v>0.2</v>
      </c>
      <c r="AG4" s="10">
        <v>5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2"/>
      <c r="W5" s="19"/>
      <c r="X5" s="12">
        <v>2017</v>
      </c>
      <c r="Y5" s="12" t="s">
        <v>23</v>
      </c>
      <c r="Z5" s="1" t="s">
        <v>22</v>
      </c>
      <c r="AA5" s="12">
        <v>8</v>
      </c>
      <c r="AB5" s="12">
        <v>0</v>
      </c>
      <c r="AC5" s="12">
        <v>0</v>
      </c>
      <c r="AD5" s="12">
        <v>6</v>
      </c>
      <c r="AE5" s="12">
        <v>21</v>
      </c>
      <c r="AF5" s="57">
        <v>0.4375</v>
      </c>
      <c r="AG5" s="10">
        <v>48</v>
      </c>
      <c r="AH5" s="56"/>
      <c r="AI5" s="7"/>
      <c r="AJ5" s="7"/>
      <c r="AK5" s="7"/>
      <c r="AL5" s="10"/>
      <c r="AM5" s="1"/>
      <c r="AN5" s="1"/>
      <c r="AO5" s="1"/>
      <c r="AP5" s="1"/>
      <c r="AQ5" s="1"/>
      <c r="AR5" s="53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2"/>
      <c r="W6" s="19"/>
      <c r="X6" s="12">
        <v>2018</v>
      </c>
      <c r="Y6" s="12" t="s">
        <v>31</v>
      </c>
      <c r="Z6" s="1" t="s">
        <v>22</v>
      </c>
      <c r="AA6" s="12">
        <v>10</v>
      </c>
      <c r="AB6" s="12">
        <v>0</v>
      </c>
      <c r="AC6" s="12">
        <v>8</v>
      </c>
      <c r="AD6" s="12">
        <v>6</v>
      </c>
      <c r="AE6" s="12">
        <v>41</v>
      </c>
      <c r="AF6" s="57">
        <v>0.56159999999999999</v>
      </c>
      <c r="AG6" s="10">
        <v>73</v>
      </c>
      <c r="AH6" s="7"/>
      <c r="AI6" s="7"/>
      <c r="AJ6" s="7"/>
      <c r="AK6" s="7"/>
      <c r="AL6" s="10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2"/>
      <c r="W7" s="19"/>
      <c r="X7" s="12">
        <v>2019</v>
      </c>
      <c r="Y7" s="12" t="s">
        <v>32</v>
      </c>
      <c r="Z7" s="1" t="s">
        <v>22</v>
      </c>
      <c r="AA7" s="12">
        <v>12</v>
      </c>
      <c r="AB7" s="12">
        <v>0</v>
      </c>
      <c r="AC7" s="12">
        <v>7</v>
      </c>
      <c r="AD7" s="12">
        <v>11</v>
      </c>
      <c r="AE7" s="12">
        <v>43</v>
      </c>
      <c r="AF7" s="57">
        <v>0.55840000000000001</v>
      </c>
      <c r="AG7" s="19">
        <v>77</v>
      </c>
      <c r="AH7" s="41"/>
      <c r="AI7" s="7"/>
      <c r="AJ7" s="7"/>
      <c r="AK7" s="7"/>
      <c r="AM7" s="12">
        <v>1</v>
      </c>
      <c r="AN7" s="12">
        <v>0</v>
      </c>
      <c r="AO7" s="13">
        <v>0</v>
      </c>
      <c r="AP7" s="12">
        <v>0</v>
      </c>
      <c r="AQ7" s="12">
        <v>1</v>
      </c>
      <c r="AR7" s="67">
        <v>0.2</v>
      </c>
      <c r="AS7" s="19">
        <v>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P8" s="10"/>
      <c r="Q8" s="12"/>
      <c r="R8" s="12"/>
      <c r="S8" s="13"/>
      <c r="T8" s="12"/>
      <c r="U8" s="12"/>
      <c r="V8" s="13"/>
      <c r="W8" s="19"/>
      <c r="X8" s="12">
        <v>2020</v>
      </c>
      <c r="Y8" s="12" t="s">
        <v>31</v>
      </c>
      <c r="Z8" s="1" t="s">
        <v>22</v>
      </c>
      <c r="AA8" s="12">
        <v>8</v>
      </c>
      <c r="AB8" s="12">
        <v>1</v>
      </c>
      <c r="AC8" s="12">
        <v>4</v>
      </c>
      <c r="AD8" s="12">
        <v>9</v>
      </c>
      <c r="AE8" s="12">
        <v>35</v>
      </c>
      <c r="AF8" s="32">
        <v>0.625</v>
      </c>
      <c r="AG8" s="19">
        <v>56</v>
      </c>
      <c r="AH8" s="41"/>
      <c r="AI8" s="7"/>
      <c r="AJ8" s="7"/>
      <c r="AK8" s="7"/>
      <c r="AL8" s="10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3" t="s">
        <v>13</v>
      </c>
      <c r="C9" s="64"/>
      <c r="D9" s="65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39</v>
      </c>
      <c r="AB9" s="36">
        <f>SUM(AB4:AB8)</f>
        <v>1</v>
      </c>
      <c r="AC9" s="36">
        <f>SUM(AC4:AC8)</f>
        <v>19</v>
      </c>
      <c r="AD9" s="36">
        <f>SUM(AD4:AD8)</f>
        <v>32</v>
      </c>
      <c r="AE9" s="36">
        <f>SUM(AE4:AE8)</f>
        <v>141</v>
      </c>
      <c r="AF9" s="37">
        <f>PRODUCT(AE9/AG9)</f>
        <v>0.54440154440154442</v>
      </c>
      <c r="AG9" s="21">
        <f>SUM(AG4:AG8)</f>
        <v>259</v>
      </c>
      <c r="AH9" s="18"/>
      <c r="AI9" s="29"/>
      <c r="AJ9" s="42"/>
      <c r="AK9" s="43"/>
      <c r="AL9" s="10"/>
      <c r="AM9" s="36">
        <f>SUM(AM4:AM8)</f>
        <v>1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1</v>
      </c>
      <c r="AR9" s="37">
        <f>PRODUCT(AQ9/AS9)</f>
        <v>0.2</v>
      </c>
      <c r="AS9" s="39">
        <f>SUM(AS4:AS8)</f>
        <v>5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29</v>
      </c>
      <c r="O11" s="7" t="s">
        <v>30</v>
      </c>
      <c r="Q11" s="17"/>
      <c r="R11" s="17" t="s">
        <v>10</v>
      </c>
      <c r="S11" s="17"/>
      <c r="T11" s="55" t="s">
        <v>25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6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 t="s">
        <v>19</v>
      </c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6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40</v>
      </c>
      <c r="F14" s="48">
        <f>PRODUCT(AB9+AN9)</f>
        <v>1</v>
      </c>
      <c r="G14" s="48">
        <f>PRODUCT(AC9+AO9)</f>
        <v>19</v>
      </c>
      <c r="H14" s="48">
        <f>PRODUCT(AD9+AP9)</f>
        <v>32</v>
      </c>
      <c r="I14" s="48">
        <f>PRODUCT(AE9+AQ9)</f>
        <v>142</v>
      </c>
      <c r="J14" s="66">
        <f>PRODUCT(I14/K14)</f>
        <v>0.53787878787878785</v>
      </c>
      <c r="K14" s="10">
        <f>PRODUCT(AG9+AS9)</f>
        <v>264</v>
      </c>
      <c r="L14" s="54">
        <f>PRODUCT((F14+G14)/E14)</f>
        <v>0.5</v>
      </c>
      <c r="M14" s="54">
        <f>PRODUCT(H14/E14)</f>
        <v>0.8</v>
      </c>
      <c r="N14" s="54">
        <f>PRODUCT((F14+G14+H14)/E14)</f>
        <v>1.3</v>
      </c>
      <c r="O14" s="54">
        <f>PRODUCT(I14/E14)</f>
        <v>3.55</v>
      </c>
      <c r="Q14" s="17"/>
      <c r="R14" s="17"/>
      <c r="S14" s="16"/>
      <c r="T14" s="17"/>
      <c r="U14" s="10"/>
      <c r="V14" s="10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40</v>
      </c>
      <c r="F15" s="48">
        <f t="shared" ref="F15:I15" si="0">SUM(F12:F14)</f>
        <v>1</v>
      </c>
      <c r="G15" s="48">
        <f t="shared" si="0"/>
        <v>19</v>
      </c>
      <c r="H15" s="48">
        <f t="shared" si="0"/>
        <v>32</v>
      </c>
      <c r="I15" s="48">
        <f t="shared" si="0"/>
        <v>142</v>
      </c>
      <c r="J15" s="66">
        <f>PRODUCT(I15/K15)</f>
        <v>0.53787878787878785</v>
      </c>
      <c r="K15" s="16">
        <f>SUM(K12:K14)</f>
        <v>264</v>
      </c>
      <c r="L15" s="54">
        <f>PRODUCT((F15+G15)/E15)</f>
        <v>0.5</v>
      </c>
      <c r="M15" s="54">
        <f>PRODUCT(H15/E15)</f>
        <v>0.8</v>
      </c>
      <c r="N15" s="54">
        <f>PRODUCT((F15+G15+H15)/E15)</f>
        <v>1.3</v>
      </c>
      <c r="O15" s="54">
        <f>PRODUCT(I15/E15)</f>
        <v>3.55</v>
      </c>
      <c r="Q15" s="10"/>
      <c r="R15" s="10"/>
      <c r="S15" s="10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5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sortState ref="X7:AS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2020-09-03T15:01:54Z</dcterms:modified>
</cp:coreProperties>
</file>