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2" i="3" l="1"/>
  <c r="AS6" i="3"/>
  <c r="AR6" i="3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I6" i="3"/>
  <c r="I10" i="3" s="1"/>
  <c r="H6" i="3"/>
  <c r="H10" i="3" s="1"/>
  <c r="G6" i="3"/>
  <c r="G10" i="3" s="1"/>
  <c r="F6" i="3"/>
  <c r="F10" i="3" s="1"/>
  <c r="E6" i="3"/>
  <c r="E10" i="3" s="1"/>
  <c r="F11" i="3" l="1"/>
  <c r="F12" i="3" s="1"/>
  <c r="H11" i="3"/>
  <c r="K10" i="3"/>
  <c r="H12" i="3"/>
  <c r="J11" i="3"/>
  <c r="O11" i="3"/>
  <c r="E12" i="3"/>
  <c r="G12" i="3"/>
  <c r="I12" i="3"/>
  <c r="L11" i="3"/>
  <c r="M11" i="3"/>
  <c r="AF6" i="3"/>
  <c r="N11" i="3" l="1"/>
  <c r="M12" i="3"/>
  <c r="N12" i="3"/>
  <c r="L12" i="3"/>
  <c r="O12" i="3"/>
  <c r="J12" i="3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<sst xmlns="http://schemas.openxmlformats.org/spreadsheetml/2006/main" count="72" uniqueCount="31">
  <si>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</si>
  <si>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</si>
  <si>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</si>
  <si>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</si>
  <si>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</si>
  <si>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</si>
  <si>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</si>
  <si>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</si>
  <si>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</si>
  <si>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</si>
  <si>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</si>
  <si>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</si>
  <si>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</si>
  <si>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</si>
  <si>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</si>
  <si>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</si>
  <si>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</si>
  <si>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</si>
  <si>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</si>
  <si>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VM = Vaasan Maila  (1933)</t>
  </si>
  <si>
    <t>2.</t>
  </si>
  <si>
    <t>VM</t>
  </si>
  <si>
    <t>3.</t>
  </si>
  <si>
    <t>Atte Ala-Honkola</t>
  </si>
  <si>
    <t>Vaasan Mailan Juniorit,  kasvattajaseura</t>
  </si>
  <si>
    <t>11.6.1995   Vaasa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</si>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</sst>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23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2013</v>
      </c>
      <c r="Y4" s="12" t="s">
        <v>20</v>
      </c>
      <c r="Z4" s="1" t="s">
        <v>21</v>
      </c>
      <c r="AA4" s="12">
        <v>5</v>
      </c>
      <c r="AB4" s="12">
        <v>0</v>
      </c>
      <c r="AC4" s="12">
        <v>4</v>
      </c>
      <c r="AD4" s="12">
        <v>6</v>
      </c>
      <c r="AE4" s="12">
        <v>17</v>
      </c>
      <c r="AF4" s="68">
        <v>0.85</v>
      </c>
      <c r="AG4" s="10">
        <v>20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2014</v>
      </c>
      <c r="Y5" s="12" t="s">
        <v>22</v>
      </c>
      <c r="Z5" s="1" t="s">
        <v>21</v>
      </c>
      <c r="AA5" s="12">
        <v>6</v>
      </c>
      <c r="AB5" s="12">
        <v>0</v>
      </c>
      <c r="AC5" s="12">
        <v>2</v>
      </c>
      <c r="AD5" s="12">
        <v>0</v>
      </c>
      <c r="AE5" s="12">
        <v>8</v>
      </c>
      <c r="AF5" s="68">
        <v>0.72719999999999996</v>
      </c>
      <c r="AG5" s="10">
        <v>11</v>
      </c>
      <c r="AH5" s="56"/>
      <c r="AI5" s="56"/>
      <c r="AJ5" s="56"/>
      <c r="AK5" s="7"/>
      <c r="AL5" s="10"/>
      <c r="AM5" s="12">
        <v>2</v>
      </c>
      <c r="AN5" s="12">
        <v>0</v>
      </c>
      <c r="AO5" s="12">
        <v>1</v>
      </c>
      <c r="AP5" s="12">
        <v>3</v>
      </c>
      <c r="AQ5" s="12">
        <v>10</v>
      </c>
      <c r="AR5" s="57">
        <v>0.66659999999999997</v>
      </c>
      <c r="AS5" s="58">
        <v>15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4" t="s">
        <v>13</v>
      </c>
      <c r="C6" s="65"/>
      <c r="D6" s="66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11</v>
      </c>
      <c r="AB6" s="36">
        <f>SUM(AB4:AB5)</f>
        <v>0</v>
      </c>
      <c r="AC6" s="36">
        <f>SUM(AC4:AC5)</f>
        <v>6</v>
      </c>
      <c r="AD6" s="36">
        <f>SUM(AD4:AD5)</f>
        <v>6</v>
      </c>
      <c r="AE6" s="36">
        <f>SUM(AE4:AE5)</f>
        <v>25</v>
      </c>
      <c r="AF6" s="37">
        <f>PRODUCT(AE6/AG6)</f>
        <v>0.80645161290322576</v>
      </c>
      <c r="AG6" s="21">
        <f>SUM(AG4:AG5)</f>
        <v>31</v>
      </c>
      <c r="AH6" s="18"/>
      <c r="AI6" s="29"/>
      <c r="AJ6" s="42"/>
      <c r="AK6" s="43"/>
      <c r="AL6" s="10"/>
      <c r="AM6" s="36">
        <f>SUM(AM4:AM5)</f>
        <v>2</v>
      </c>
      <c r="AN6" s="36">
        <f>SUM(AN4:AN5)</f>
        <v>0</v>
      </c>
      <c r="AO6" s="36">
        <f>SUM(AO4:AO5)</f>
        <v>1</v>
      </c>
      <c r="AP6" s="36">
        <f>SUM(AP4:AP5)</f>
        <v>3</v>
      </c>
      <c r="AQ6" s="36">
        <f>SUM(AQ4:AQ5)</f>
        <v>10</v>
      </c>
      <c r="AR6" s="15">
        <f>PRODUCT(AQ6/AS6)</f>
        <v>0.66666666666666663</v>
      </c>
      <c r="AS6" s="39">
        <f>SUM(AS4:AS5)</f>
        <v>15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29</v>
      </c>
      <c r="O8" s="7" t="s">
        <v>30</v>
      </c>
      <c r="Q8" s="17"/>
      <c r="R8" s="17" t="s">
        <v>10</v>
      </c>
      <c r="S8" s="17"/>
      <c r="T8" s="55" t="s">
        <v>24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7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19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7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13</v>
      </c>
      <c r="F11" s="48">
        <f>PRODUCT(AB6+AN6)</f>
        <v>0</v>
      </c>
      <c r="G11" s="48">
        <f>PRODUCT(AC6+AO6)</f>
        <v>7</v>
      </c>
      <c r="H11" s="48">
        <f>PRODUCT(AD6+AP6)</f>
        <v>9</v>
      </c>
      <c r="I11" s="48">
        <f>PRODUCT(AE6+AQ6)</f>
        <v>35</v>
      </c>
      <c r="J11" s="67">
        <f>PRODUCT(I11/K11)</f>
        <v>0.76086956521739135</v>
      </c>
      <c r="K11" s="10">
        <f>PRODUCT(AG6+AS6)</f>
        <v>46</v>
      </c>
      <c r="L11" s="54">
        <f>PRODUCT((F11+G11)/E11)</f>
        <v>0.53846153846153844</v>
      </c>
      <c r="M11" s="54">
        <f>PRODUCT(H11/E11)</f>
        <v>0.69230769230769229</v>
      </c>
      <c r="N11" s="54">
        <f>PRODUCT((F11+G11+H11)/E11)</f>
        <v>1.2307692307692308</v>
      </c>
      <c r="O11" s="54">
        <f>PRODUCT(I11/E11)</f>
        <v>2.6923076923076925</v>
      </c>
      <c r="Q11" s="17"/>
      <c r="R11" s="17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13</v>
      </c>
      <c r="F12" s="48">
        <f t="shared" ref="F12:I12" si="0">SUM(F9:F11)</f>
        <v>0</v>
      </c>
      <c r="G12" s="48">
        <f t="shared" si="0"/>
        <v>7</v>
      </c>
      <c r="H12" s="48">
        <f t="shared" si="0"/>
        <v>9</v>
      </c>
      <c r="I12" s="48">
        <f t="shared" si="0"/>
        <v>35</v>
      </c>
      <c r="J12" s="67">
        <f>PRODUCT(I12/K12)</f>
        <v>0.76086956521739135</v>
      </c>
      <c r="K12" s="16">
        <f>SUM(K9:K11)</f>
        <v>46</v>
      </c>
      <c r="L12" s="54">
        <f>PRODUCT((F12+G12)/E12)</f>
        <v>0.53846153846153844</v>
      </c>
      <c r="M12" s="54">
        <f>PRODUCT(H12/E12)</f>
        <v>0.69230769230769229</v>
      </c>
      <c r="N12" s="54">
        <f>PRODUCT((F12+G12+H12)/E12)</f>
        <v>1.2307692307692308</v>
      </c>
      <c r="O12" s="54">
        <f>PRODUCT(I12/E12)</f>
        <v>2.6923076923076925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6"/>
      <c r="AH177" s="10"/>
      <c r="AI177" s="10"/>
      <c r="AJ177" s="10"/>
      <c r="AK177" s="10"/>
      <c r="AL177" s="10"/>
    </row>
    <row r="178" spans="12:38" x14ac:dyDescent="0.25">
      <c r="T178" s="16"/>
    </row>
    <row r="179" spans="12:38" x14ac:dyDescent="0.25">
      <c r="T179" s="16"/>
    </row>
    <row r="180" spans="12:38" x14ac:dyDescent="0.25">
      <c r="T180" s="16"/>
    </row>
    <row r="181" spans="12:38" x14ac:dyDescent="0.25">
      <c r="T181" s="16"/>
    </row>
    <row r="182" spans="12:38" x14ac:dyDescent="0.25">
      <c r="T182" s="16"/>
    </row>
    <row r="183" spans="12:38" x14ac:dyDescent="0.25">
      <c r="T183" s="16"/>
    </row>
    <row r="184" spans="12:38" x14ac:dyDescent="0.25">
      <c r="T184" s="16"/>
    </row>
    <row r="185" spans="12:38" x14ac:dyDescent="0.25">
      <c r="T185" s="16"/>
    </row>
    <row r="186" spans="12:38" x14ac:dyDescent="0.25">
      <c r="T186" s="16"/>
    </row>
    <row r="187" spans="12:38" x14ac:dyDescent="0.25">
      <c r="T187" s="16"/>
    </row>
    <row r="188" spans="12:38" x14ac:dyDescent="0.25">
      <c r="T188" s="16"/>
    </row>
    <row r="189" spans="12:38" x14ac:dyDescent="0.25">
      <c r="T189" s="16"/>
    </row>
    <row r="190" spans="12:38" x14ac:dyDescent="0.25">
      <c r="T190" s="16"/>
    </row>
    <row r="191" spans="12:38" x14ac:dyDescent="0.25">
      <c r="T191" s="16"/>
    </row>
    <row r="192" spans="12:38" x14ac:dyDescent="0.25">
      <c r="T192" s="16"/>
    </row>
    <row r="193" spans="20:20" x14ac:dyDescent="0.25">
      <c r="T193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2018-08-28T07:25:57Z</dcterms:modified>
</cp:coreProperties>
</file>