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R7" i="3"/>
  <c r="AQ7" i="3"/>
  <c r="AP7" i="3"/>
  <c r="H12" i="3" s="1"/>
  <c r="AO7" i="3"/>
  <c r="AN7" i="3"/>
  <c r="F12" i="3" s="1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H7" i="3"/>
  <c r="H11" i="3" s="1"/>
  <c r="G7" i="3"/>
  <c r="G11" i="3" s="1"/>
  <c r="F7" i="3"/>
  <c r="F11" i="3" s="1"/>
  <c r="E7" i="3"/>
  <c r="E11" i="3" s="1"/>
  <c r="F13" i="3" l="1"/>
  <c r="H13" i="3"/>
  <c r="O12" i="3"/>
  <c r="J12" i="3"/>
  <c r="E13" i="3"/>
  <c r="G13" i="3"/>
  <c r="N12" i="3"/>
  <c r="L12" i="3"/>
  <c r="M12" i="3"/>
  <c r="I11" i="3"/>
  <c r="AF7" i="3"/>
  <c r="I13" i="3" l="1"/>
  <c r="N13" i="3"/>
  <c r="L13" i="3"/>
  <c r="M13" i="3"/>
  <c r="O13" i="3" l="1"/>
  <c r="J13" i="3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<sst xmlns="http://schemas.openxmlformats.org/spreadsheetml/2006/main" count="75" uniqueCount="33">
  <si>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</si>
  <si>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</si>
  <si>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</si>
  <si>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</si>
  <si>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</si>
  <si>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</si>
  <si>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</si>
  <si>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</si>
  <si>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</si>
  <si>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</si>
  <si>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</si>
  <si>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</si>
  <si>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</si>
  <si>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</si>
  <si>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</si>
  <si>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</si>
  <si>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</si>
  <si>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</si>
  <si>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</si>
  <si>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Henri Aidanpää</t>
  </si>
  <si>
    <t>7.</t>
  </si>
  <si>
    <t>NS</t>
  </si>
  <si>
    <t>8.</t>
  </si>
  <si>
    <t>VuVe</t>
  </si>
  <si>
    <t>6.12.1977</t>
  </si>
  <si>
    <t>SoJy = Sotkamon Jymy  (1909),  kasvattajaseura</t>
  </si>
  <si>
    <t>VuVe = Vuokatin Veto  (1946)</t>
  </si>
  <si>
    <t>NS = Nurmeksen Sepot  (1915)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</si>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</sst>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2003</v>
      </c>
      <c r="Y4" s="12" t="s">
        <v>20</v>
      </c>
      <c r="Z4" s="1" t="s">
        <v>21</v>
      </c>
      <c r="AA4" s="12">
        <v>14</v>
      </c>
      <c r="AB4" s="12">
        <v>0</v>
      </c>
      <c r="AC4" s="12">
        <v>5</v>
      </c>
      <c r="AD4" s="12">
        <v>14</v>
      </c>
      <c r="AE4" s="12">
        <v>72</v>
      </c>
      <c r="AF4" s="68">
        <v>0.66659999999999997</v>
      </c>
      <c r="AG4" s="10">
        <v>108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2004</v>
      </c>
      <c r="Y5" s="12" t="s">
        <v>22</v>
      </c>
      <c r="Z5" s="1" t="s">
        <v>23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0.28570000000000001</v>
      </c>
      <c r="AG5" s="10">
        <v>7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22</v>
      </c>
      <c r="Z6" s="1" t="s">
        <v>23</v>
      </c>
      <c r="AA6" s="12">
        <v>18</v>
      </c>
      <c r="AB6" s="12">
        <v>0</v>
      </c>
      <c r="AC6" s="12">
        <v>2</v>
      </c>
      <c r="AD6" s="12">
        <v>4</v>
      </c>
      <c r="AE6" s="12">
        <v>50</v>
      </c>
      <c r="AF6" s="68">
        <v>0.495</v>
      </c>
      <c r="AG6" s="10">
        <v>101</v>
      </c>
      <c r="AH6" s="41"/>
      <c r="AI6" s="7"/>
      <c r="AJ6" s="7"/>
      <c r="AK6" s="7"/>
      <c r="AM6" s="12">
        <v>1</v>
      </c>
      <c r="AN6" s="12">
        <v>0</v>
      </c>
      <c r="AO6" s="12">
        <v>0</v>
      </c>
      <c r="AP6" s="12">
        <v>0</v>
      </c>
      <c r="AQ6" s="12">
        <v>2</v>
      </c>
      <c r="AR6" s="57">
        <v>0.66659999999999997</v>
      </c>
      <c r="AS6" s="58"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33</v>
      </c>
      <c r="AB7" s="36">
        <f>SUM(AB4:AB6)</f>
        <v>0</v>
      </c>
      <c r="AC7" s="36">
        <f>SUM(AC4:AC6)</f>
        <v>7</v>
      </c>
      <c r="AD7" s="36">
        <f>SUM(AD4:AD6)</f>
        <v>18</v>
      </c>
      <c r="AE7" s="36">
        <f>SUM(AE4:AE6)</f>
        <v>124</v>
      </c>
      <c r="AF7" s="37">
        <f>PRODUCT(AE7/AG7)</f>
        <v>0.57407407407407407</v>
      </c>
      <c r="AG7" s="21">
        <f>SUM(AG4:AG6)</f>
        <v>216</v>
      </c>
      <c r="AH7" s="18"/>
      <c r="AI7" s="29"/>
      <c r="AJ7" s="42"/>
      <c r="AK7" s="43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2</v>
      </c>
      <c r="AR7" s="15">
        <f>PRODUCT(AQ7/AS7)</f>
        <v>0.66666666666666663</v>
      </c>
      <c r="AS7" s="39">
        <f>SUM(AS4:AS6)</f>
        <v>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31</v>
      </c>
      <c r="O9" s="7" t="s">
        <v>32</v>
      </c>
      <c r="Q9" s="17"/>
      <c r="R9" s="17" t="s">
        <v>10</v>
      </c>
      <c r="S9" s="17"/>
      <c r="T9" s="55" t="s">
        <v>25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27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26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34</v>
      </c>
      <c r="F12" s="48">
        <f>PRODUCT(AB7+AN7)</f>
        <v>0</v>
      </c>
      <c r="G12" s="48">
        <f>PRODUCT(AC7+AO7)</f>
        <v>7</v>
      </c>
      <c r="H12" s="48">
        <f>PRODUCT(AD7+AP7)</f>
        <v>18</v>
      </c>
      <c r="I12" s="48">
        <f>PRODUCT(AE7+AQ7)</f>
        <v>126</v>
      </c>
      <c r="J12" s="67">
        <f>PRODUCT(I12/K12)</f>
        <v>0.57534246575342463</v>
      </c>
      <c r="K12" s="10">
        <f>PRODUCT(AG7+AS7)</f>
        <v>219</v>
      </c>
      <c r="L12" s="54">
        <f>PRODUCT((F12+G12)/E12)</f>
        <v>0.20588235294117646</v>
      </c>
      <c r="M12" s="54">
        <f>PRODUCT(H12/E12)</f>
        <v>0.52941176470588236</v>
      </c>
      <c r="N12" s="54">
        <f>PRODUCT((F12+G12+H12)/E12)</f>
        <v>0.73529411764705888</v>
      </c>
      <c r="O12" s="54">
        <f>PRODUCT(I12/E12)</f>
        <v>3.7058823529411766</v>
      </c>
      <c r="Q12" s="17"/>
      <c r="R12" s="17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34</v>
      </c>
      <c r="F13" s="48">
        <f t="shared" ref="F13:I13" si="0">SUM(F10:F12)</f>
        <v>0</v>
      </c>
      <c r="G13" s="48">
        <f t="shared" si="0"/>
        <v>7</v>
      </c>
      <c r="H13" s="48">
        <f t="shared" si="0"/>
        <v>18</v>
      </c>
      <c r="I13" s="48">
        <f t="shared" si="0"/>
        <v>126</v>
      </c>
      <c r="J13" s="67">
        <f>PRODUCT(I13/K13)</f>
        <v>0.57534246575342463</v>
      </c>
      <c r="K13" s="16">
        <f>SUM(K10:K12)</f>
        <v>219</v>
      </c>
      <c r="L13" s="54">
        <f>PRODUCT((F13+G13)/E13)</f>
        <v>0.20588235294117646</v>
      </c>
      <c r="M13" s="54">
        <f>PRODUCT(H13/E13)</f>
        <v>0.52941176470588236</v>
      </c>
      <c r="N13" s="54">
        <f>PRODUCT((F13+G13+H13)/E13)</f>
        <v>0.73529411764705888</v>
      </c>
      <c r="O13" s="54">
        <f>PRODUCT(I13/E13)</f>
        <v>3.7058823529411766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B4:AF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2018-08-27T19:18:06Z</dcterms:modified>
</cp:coreProperties>
</file>