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0" i="3" l="1"/>
  <c r="AR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H10" i="3"/>
  <c r="H14" i="3" s="1"/>
  <c r="G10" i="3"/>
  <c r="G14" i="3" s="1"/>
  <c r="F10" i="3"/>
  <c r="F14" i="3" s="1"/>
  <c r="E10" i="3"/>
  <c r="E14" i="3" s="1"/>
  <c r="F15" i="3" l="1"/>
  <c r="F16" i="3" s="1"/>
  <c r="H15" i="3"/>
  <c r="K14" i="3"/>
  <c r="K16" i="3" s="1"/>
  <c r="H16" i="3"/>
  <c r="O15" i="3"/>
  <c r="J15" i="3"/>
  <c r="E16" i="3"/>
  <c r="G16" i="3"/>
  <c r="I16" i="3"/>
  <c r="N15" i="3"/>
  <c r="M15" i="3"/>
  <c r="AF10" i="3"/>
  <c r="L15" i="3" l="1"/>
  <c r="O16" i="3"/>
  <c r="J16" i="3"/>
  <c r="N16" i="3"/>
  <c r="L16" i="3"/>
  <c r="M16" i="3"/>
</calcChain>
</file>

<file path=xl/sharedStrings.xml><?xml version="1.0" encoding="utf-8"?>
<sst xmlns="http://schemas.openxmlformats.org/spreadsheetml/2006/main" count="81" uniqueCount="38">
  <si>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</si>
  <si>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</si>
  <si>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</si>
  <si>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</si>
  <si>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</si>
  <si>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</si>
  <si>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</si>
  <si>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</si>
  <si>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</si>
  <si>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</si>
  <si>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</si>
  <si>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</si>
  <si>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</si>
  <si>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</si>
  <si>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</si>
  <si>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</si>
  <si>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</si>
  <si>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</si>
  <si>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</si>
  <si>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Lauri Ahrenberg</t>
  </si>
  <si>
    <t>7.</t>
  </si>
  <si>
    <t>PePe</t>
  </si>
  <si>
    <t>VJJ</t>
  </si>
  <si>
    <t>9.</t>
  </si>
  <si>
    <t>8.</t>
  </si>
  <si>
    <t>3.</t>
  </si>
  <si>
    <t>ViPa</t>
  </si>
  <si>
    <t>5.</t>
  </si>
  <si>
    <t>20.1.1978</t>
  </si>
  <si>
    <t>Vantaan Pesis  (1980),  kasvattajaseura</t>
  </si>
  <si>
    <t>PePe = Helsingin Pelipeikot  (1952)</t>
  </si>
  <si>
    <t>VJJ = Vantaanjoen Juoksu  (2001)</t>
  </si>
  <si>
    <t>ViPa = Vihdin Pallo  (1967)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</si>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</sst>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33</v>
      </c>
      <c r="M2" s="22"/>
      <c r="N2" s="22"/>
      <c r="O2" s="28"/>
      <c r="P2" s="6"/>
      <c r="Q2" s="18" t="s">
        <v>34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35</v>
      </c>
      <c r="AI2" s="22"/>
      <c r="AJ2" s="22"/>
      <c r="AK2" s="28"/>
      <c r="AL2" s="6"/>
      <c r="AM2" s="18" t="s">
        <v>34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2002</v>
      </c>
      <c r="Y4" s="12" t="s">
        <v>20</v>
      </c>
      <c r="Z4" s="1" t="s">
        <v>21</v>
      </c>
      <c r="AA4" s="12">
        <v>15</v>
      </c>
      <c r="AB4" s="12">
        <v>1</v>
      </c>
      <c r="AC4" s="12">
        <v>7</v>
      </c>
      <c r="AD4" s="12">
        <v>9</v>
      </c>
      <c r="AE4" s="12">
        <v>48</v>
      </c>
      <c r="AF4" s="68">
        <v>0.5</v>
      </c>
      <c r="AG4" s="10">
        <v>96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20</v>
      </c>
      <c r="Z5" s="1" t="s">
        <v>22</v>
      </c>
      <c r="AA5" s="12">
        <v>18</v>
      </c>
      <c r="AB5" s="12">
        <v>3</v>
      </c>
      <c r="AC5" s="12">
        <v>3</v>
      </c>
      <c r="AD5" s="12">
        <v>19</v>
      </c>
      <c r="AE5" s="12">
        <v>81</v>
      </c>
      <c r="AF5" s="68">
        <v>0.63280000000000003</v>
      </c>
      <c r="AG5" s="10">
        <v>128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 t="s">
        <v>23</v>
      </c>
      <c r="Z6" s="1" t="s">
        <v>22</v>
      </c>
      <c r="AA6" s="12">
        <v>16</v>
      </c>
      <c r="AB6" s="12">
        <v>1</v>
      </c>
      <c r="AC6" s="12">
        <v>0</v>
      </c>
      <c r="AD6" s="12">
        <v>24</v>
      </c>
      <c r="AE6" s="12">
        <v>73</v>
      </c>
      <c r="AF6" s="68">
        <v>0.61339999999999995</v>
      </c>
      <c r="AG6" s="10">
        <v>119</v>
      </c>
      <c r="AH6" s="56"/>
      <c r="AI6" s="7" t="s">
        <v>24</v>
      </c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25</v>
      </c>
      <c r="Z7" s="1" t="s">
        <v>26</v>
      </c>
      <c r="AA7" s="12">
        <v>15</v>
      </c>
      <c r="AB7" s="12">
        <v>1</v>
      </c>
      <c r="AC7" s="12">
        <v>8</v>
      </c>
      <c r="AD7" s="12">
        <v>10</v>
      </c>
      <c r="AE7" s="12">
        <v>42</v>
      </c>
      <c r="AF7" s="68">
        <v>0.48270000000000002</v>
      </c>
      <c r="AG7" s="10">
        <v>87</v>
      </c>
      <c r="AH7" s="56"/>
      <c r="AI7" s="56"/>
      <c r="AJ7" s="56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6</v>
      </c>
      <c r="AR7" s="57">
        <v>0.75</v>
      </c>
      <c r="AS7" s="58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2"/>
      <c r="Z8" s="1"/>
      <c r="AA8" s="12"/>
      <c r="AB8" s="12"/>
      <c r="AC8" s="12"/>
      <c r="AD8" s="12"/>
      <c r="AE8" s="12"/>
      <c r="AF8" s="68"/>
      <c r="AG8" s="10"/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2008</v>
      </c>
      <c r="Y9" s="12" t="s">
        <v>27</v>
      </c>
      <c r="Z9" s="1" t="s">
        <v>22</v>
      </c>
      <c r="AA9" s="12">
        <v>7</v>
      </c>
      <c r="AB9" s="12">
        <v>0</v>
      </c>
      <c r="AC9" s="12">
        <v>1</v>
      </c>
      <c r="AD9" s="12">
        <v>3</v>
      </c>
      <c r="AE9" s="12">
        <v>19</v>
      </c>
      <c r="AF9" s="68">
        <v>0.55879999999999996</v>
      </c>
      <c r="AG9" s="10">
        <v>34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71</v>
      </c>
      <c r="AB10" s="36">
        <f>SUM(AB4:AB9)</f>
        <v>6</v>
      </c>
      <c r="AC10" s="36">
        <f>SUM(AC4:AC9)</f>
        <v>19</v>
      </c>
      <c r="AD10" s="36">
        <f>SUM(AD4:AD9)</f>
        <v>65</v>
      </c>
      <c r="AE10" s="36">
        <f>SUM(AE4:AE9)</f>
        <v>263</v>
      </c>
      <c r="AF10" s="37">
        <f>PRODUCT(AE10/AG10)</f>
        <v>0.56681034482758619</v>
      </c>
      <c r="AG10" s="21">
        <f>SUM(AG4:AG9)</f>
        <v>464</v>
      </c>
      <c r="AH10" s="18"/>
      <c r="AI10" s="29"/>
      <c r="AJ10" s="42"/>
      <c r="AK10" s="43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6</v>
      </c>
      <c r="AR10" s="15">
        <f>PRODUCT(AQ10/AS10)</f>
        <v>0.75</v>
      </c>
      <c r="AS10" s="39">
        <f>SUM(AS4:AS9)</f>
        <v>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36</v>
      </c>
      <c r="O12" s="7" t="s">
        <v>37</v>
      </c>
      <c r="Q12" s="17"/>
      <c r="R12" s="17" t="s">
        <v>10</v>
      </c>
      <c r="S12" s="17"/>
      <c r="T12" s="55" t="s">
        <v>29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30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31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73</v>
      </c>
      <c r="F15" s="48">
        <f>PRODUCT(AB10+AN10)</f>
        <v>6</v>
      </c>
      <c r="G15" s="48">
        <f>PRODUCT(AC10+AO10)</f>
        <v>19</v>
      </c>
      <c r="H15" s="48">
        <f>PRODUCT(AD10+AP10)</f>
        <v>65</v>
      </c>
      <c r="I15" s="48">
        <f>PRODUCT(AE10+AQ10)</f>
        <v>269</v>
      </c>
      <c r="J15" s="67">
        <f>PRODUCT(I15/K15)</f>
        <v>0.56991525423728817</v>
      </c>
      <c r="K15" s="10">
        <f>PRODUCT(AG10+AS10)</f>
        <v>472</v>
      </c>
      <c r="L15" s="54">
        <f>PRODUCT((F15+G15)/E15)</f>
        <v>0.34246575342465752</v>
      </c>
      <c r="M15" s="54">
        <f>PRODUCT(H15/E15)</f>
        <v>0.8904109589041096</v>
      </c>
      <c r="N15" s="54">
        <f>PRODUCT((F15+G15+H15)/E15)</f>
        <v>1.2328767123287672</v>
      </c>
      <c r="O15" s="54">
        <f>PRODUCT(I15/E15)</f>
        <v>3.6849315068493151</v>
      </c>
      <c r="Q15" s="17"/>
      <c r="R15" s="17"/>
      <c r="S15" s="16"/>
      <c r="T15" s="55" t="s">
        <v>32</v>
      </c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73</v>
      </c>
      <c r="F16" s="48">
        <f t="shared" ref="F16:I16" si="0">SUM(F13:F15)</f>
        <v>6</v>
      </c>
      <c r="G16" s="48">
        <f t="shared" si="0"/>
        <v>19</v>
      </c>
      <c r="H16" s="48">
        <f t="shared" si="0"/>
        <v>65</v>
      </c>
      <c r="I16" s="48">
        <f t="shared" si="0"/>
        <v>269</v>
      </c>
      <c r="J16" s="67">
        <f>PRODUCT(I16/K16)</f>
        <v>0.56991525423728817</v>
      </c>
      <c r="K16" s="16">
        <f>SUM(K13:K15)</f>
        <v>472</v>
      </c>
      <c r="L16" s="54">
        <f>PRODUCT((F16+G16)/E16)</f>
        <v>0.34246575342465752</v>
      </c>
      <c r="M16" s="54">
        <f>PRODUCT(H16/E16)</f>
        <v>0.8904109589041096</v>
      </c>
      <c r="N16" s="54">
        <f>PRODUCT((F16+G16+H16)/E16)</f>
        <v>1.2328767123287672</v>
      </c>
      <c r="O16" s="54">
        <f>PRODUCT(I16/E16)</f>
        <v>3.6849315068493151</v>
      </c>
      <c r="Q16" s="10"/>
      <c r="R16" s="10"/>
      <c r="S16" s="10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2018-08-27T18:58:32Z</dcterms:modified>
</cp:coreProperties>
</file>