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7" i="4" l="1"/>
  <c r="AQ7" i="4"/>
  <c r="AP7" i="4"/>
  <c r="AO7" i="4"/>
  <c r="AN7" i="4"/>
  <c r="AM7" i="4"/>
  <c r="AG7" i="4"/>
  <c r="K12" i="4" s="1"/>
  <c r="AF7" i="4"/>
  <c r="AE7" i="4"/>
  <c r="AD7" i="4"/>
  <c r="H12" i="4" s="1"/>
  <c r="AC7" i="4"/>
  <c r="AB7" i="4"/>
  <c r="F12" i="4" s="1"/>
  <c r="AA7" i="4"/>
  <c r="W7" i="4"/>
  <c r="U7" i="4"/>
  <c r="T7" i="4"/>
  <c r="S7" i="4"/>
  <c r="R7" i="4"/>
  <c r="Q7" i="4"/>
  <c r="K7" i="4"/>
  <c r="I7" i="4"/>
  <c r="H7" i="4"/>
  <c r="G7" i="4"/>
  <c r="F7" i="4"/>
  <c r="E7" i="4"/>
  <c r="K11" i="4" l="1"/>
  <c r="K13" i="4" s="1"/>
  <c r="F11" i="4"/>
  <c r="H11" i="4"/>
  <c r="E11" i="4"/>
  <c r="E13" i="4" s="1"/>
  <c r="G11" i="4"/>
  <c r="I11" i="4"/>
  <c r="I13" i="4" s="1"/>
  <c r="E12" i="4"/>
  <c r="M12" i="4" s="1"/>
  <c r="G12" i="4"/>
  <c r="N12" i="4" s="1"/>
  <c r="I12" i="4"/>
  <c r="L12" i="4"/>
  <c r="F13" i="4"/>
  <c r="H13" i="4"/>
  <c r="M13" i="4" s="1"/>
  <c r="O12" i="4"/>
  <c r="J12" i="4"/>
  <c r="G13" i="4" l="1"/>
  <c r="N13" i="4" s="1"/>
  <c r="L13" i="4"/>
  <c r="O13" i="4"/>
  <c r="J13" i="4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<sst xmlns="http://schemas.openxmlformats.org/spreadsheetml/2006/main" count="73" uniqueCount="32">
  <si>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</si>
  <si>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</si>
  <si>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</si>
  <si>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</si>
  <si>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</si>
  <si>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</si>
  <si>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</si>
  <si>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</si>
  <si>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</si>
  <si>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</si>
  <si>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</si>
  <si>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</si>
  <si>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</si>
  <si>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</si>
  <si>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</si>
  <si>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</si>
  <si>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</si>
  <si>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</si>
  <si>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Antti Ahlgren</t>
  </si>
  <si>
    <t>9.</t>
  </si>
  <si>
    <t>JoMa 2</t>
  </si>
  <si>
    <t>18.1.1992</t>
  </si>
  <si>
    <t>JoMa = Joensuun Maila  (1957)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</si>
  <si>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</si>
  <si>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</si>
  <si>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</si>
  <si>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</si>
  <si>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</si>
  <si>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</si>
  <si>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NaPa</t>
  </si>
  <si>
    <t>NaPa = Napapiirin Pesis-Team  (1998)</t>
  </si>
  <si>
    <t>NS = Nurmeksen Sepot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</si>
</sst>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59"/>
      <c r="N4" s="7"/>
      <c r="O4" s="7"/>
      <c r="P4" s="7"/>
      <c r="Q4" s="12"/>
      <c r="R4" s="12"/>
      <c r="S4" s="13"/>
      <c r="T4" s="12"/>
      <c r="U4" s="12"/>
      <c r="V4" s="57"/>
      <c r="W4" s="19"/>
      <c r="X4" s="12">
        <v>2010</v>
      </c>
      <c r="Y4" s="12" t="s">
        <v>19</v>
      </c>
      <c r="Z4" s="1" t="s">
        <v>20</v>
      </c>
      <c r="AA4" s="12">
        <v>9</v>
      </c>
      <c r="AB4" s="12">
        <v>0</v>
      </c>
      <c r="AC4" s="12">
        <v>2</v>
      </c>
      <c r="AD4" s="12">
        <v>2</v>
      </c>
      <c r="AE4" s="12">
        <v>22</v>
      </c>
      <c r="AF4" s="66">
        <v>0.48880000000000001</v>
      </c>
      <c r="AG4" s="10">
        <v>45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7"/>
      <c r="C5" s="14"/>
      <c r="D5" s="1"/>
      <c r="E5" s="67"/>
      <c r="F5" s="67"/>
      <c r="G5" s="67"/>
      <c r="H5" s="68"/>
      <c r="I5" s="67"/>
      <c r="J5" s="69"/>
      <c r="K5" s="19"/>
      <c r="L5" s="59"/>
      <c r="M5" s="59"/>
      <c r="N5" s="7"/>
      <c r="O5" s="7"/>
      <c r="P5" s="10"/>
      <c r="Q5" s="67"/>
      <c r="R5" s="67"/>
      <c r="S5" s="68"/>
      <c r="T5" s="67"/>
      <c r="U5" s="67"/>
      <c r="V5" s="57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/>
      <c r="C6" s="14"/>
      <c r="D6" s="1"/>
      <c r="E6" s="67"/>
      <c r="F6" s="67"/>
      <c r="G6" s="67"/>
      <c r="H6" s="68"/>
      <c r="I6" s="67"/>
      <c r="J6" s="69"/>
      <c r="K6" s="19"/>
      <c r="L6" s="59"/>
      <c r="M6" s="59"/>
      <c r="N6" s="7"/>
      <c r="O6" s="7"/>
      <c r="P6" s="10"/>
      <c r="Q6" s="67"/>
      <c r="R6" s="67"/>
      <c r="S6" s="68"/>
      <c r="T6" s="67"/>
      <c r="U6" s="67"/>
      <c r="V6" s="57"/>
      <c r="W6" s="19"/>
      <c r="X6" s="12">
        <v>2018</v>
      </c>
      <c r="Y6" s="12" t="s">
        <v>19</v>
      </c>
      <c r="Z6" s="1" t="s">
        <v>29</v>
      </c>
      <c r="AA6" s="12">
        <v>14</v>
      </c>
      <c r="AB6" s="12">
        <v>0</v>
      </c>
      <c r="AC6" s="12">
        <v>20</v>
      </c>
      <c r="AD6" s="12">
        <v>3</v>
      </c>
      <c r="AE6" s="12">
        <v>35</v>
      </c>
      <c r="AF6" s="66">
        <v>0.47289999999999999</v>
      </c>
      <c r="AG6" s="10">
        <v>74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63"/>
      <c r="O7" s="64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5" t="s">
        <v>13</v>
      </c>
      <c r="Y7" s="11"/>
      <c r="Z7" s="9"/>
      <c r="AA7" s="36">
        <f>SUM(AA4:AA4)</f>
        <v>9</v>
      </c>
      <c r="AB7" s="36">
        <f>SUM(AB4:AB4)</f>
        <v>0</v>
      </c>
      <c r="AC7" s="36">
        <f>SUM(AC4:AC4)</f>
        <v>2</v>
      </c>
      <c r="AD7" s="36">
        <f>SUM(AD4:AD4)</f>
        <v>2</v>
      </c>
      <c r="AE7" s="36">
        <f>SUM(AE4:AE4)</f>
        <v>22</v>
      </c>
      <c r="AF7" s="37">
        <f>PRODUCT(AE7/AG7)</f>
        <v>0.48888888888888887</v>
      </c>
      <c r="AG7" s="21">
        <f>SUM(AG4:AG4)</f>
        <v>45</v>
      </c>
      <c r="AH7" s="18"/>
      <c r="AI7" s="29"/>
      <c r="AJ7" s="63"/>
      <c r="AK7" s="64"/>
      <c r="AL7" s="10"/>
      <c r="AM7" s="36">
        <f>SUM(AM4:AM4)</f>
        <v>0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f>SUM(AQ4:AQ4)</f>
        <v>0</v>
      </c>
      <c r="AR7" s="15">
        <v>0</v>
      </c>
      <c r="AS7" s="39">
        <f>SUM(AS4:AS4)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15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16</v>
      </c>
      <c r="M9" s="7" t="s">
        <v>17</v>
      </c>
      <c r="N9" s="7" t="s">
        <v>28</v>
      </c>
      <c r="O9" s="7" t="s">
        <v>24</v>
      </c>
      <c r="Q9" s="17"/>
      <c r="R9" s="17" t="s">
        <v>10</v>
      </c>
      <c r="S9" s="17"/>
      <c r="T9" s="52" t="s">
        <v>31</v>
      </c>
      <c r="U9" s="41"/>
      <c r="V9" s="19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14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0"/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52" t="s">
        <v>22</v>
      </c>
      <c r="U10" s="17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52" t="s">
        <v>30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5">
        <f>PRODUCT(AA7+AM7)</f>
        <v>9</v>
      </c>
      <c r="F12" s="45">
        <f>PRODUCT(AB7+AN7)</f>
        <v>0</v>
      </c>
      <c r="G12" s="45">
        <f>PRODUCT(AC7+AO7)</f>
        <v>2</v>
      </c>
      <c r="H12" s="45">
        <f>PRODUCT(AD7+AP7)</f>
        <v>2</v>
      </c>
      <c r="I12" s="45">
        <f>PRODUCT(AE7+AQ7)</f>
        <v>22</v>
      </c>
      <c r="J12" s="58">
        <f>PRODUCT(I12/K12)</f>
        <v>0.48888888888888887</v>
      </c>
      <c r="K12" s="10">
        <f>PRODUCT(AG7+AS7)</f>
        <v>45</v>
      </c>
      <c r="L12" s="51">
        <f>PRODUCT((F12+G12)/E12)</f>
        <v>0.22222222222222221</v>
      </c>
      <c r="M12" s="51">
        <f>PRODUCT(H12/E12)</f>
        <v>0.22222222222222221</v>
      </c>
      <c r="N12" s="51">
        <f>PRODUCT((F12+G12+H12)/E12)</f>
        <v>0.44444444444444442</v>
      </c>
      <c r="O12" s="51">
        <f>PRODUCT(I12/E12)</f>
        <v>2.4444444444444446</v>
      </c>
      <c r="Q12" s="17"/>
      <c r="R12" s="17"/>
      <c r="S12" s="16"/>
      <c r="T12" s="17"/>
      <c r="U12" s="16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9</v>
      </c>
      <c r="F13" s="45">
        <f t="shared" ref="F13:I13" si="0">SUM(F10:F12)</f>
        <v>0</v>
      </c>
      <c r="G13" s="45">
        <f t="shared" si="0"/>
        <v>2</v>
      </c>
      <c r="H13" s="45">
        <f t="shared" si="0"/>
        <v>2</v>
      </c>
      <c r="I13" s="45">
        <f t="shared" si="0"/>
        <v>22</v>
      </c>
      <c r="J13" s="58">
        <f>PRODUCT(I13/K13)</f>
        <v>0.48888888888888887</v>
      </c>
      <c r="K13" s="16">
        <f>SUM(K10:K12)</f>
        <v>45</v>
      </c>
      <c r="L13" s="51">
        <f>PRODUCT((F13+G13)/E13)</f>
        <v>0.22222222222222221</v>
      </c>
      <c r="M13" s="51">
        <f>PRODUCT(H13/E13)</f>
        <v>0.22222222222222221</v>
      </c>
      <c r="N13" s="51">
        <f>PRODUCT((F13+G13+H13)/E13)</f>
        <v>0.44444444444444442</v>
      </c>
      <c r="O13" s="51">
        <f>PRODUCT(I13/E13)</f>
        <v>2.4444444444444446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2018-10-23T06:39:57Z</dcterms:modified>
</cp:coreProperties>
</file>